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miko_awaya\AppData\Local\Box\Box Edit\Documents\RVBqE1ARv0KqH4KJZhLkQA==\"/>
    </mc:Choice>
  </mc:AlternateContent>
  <xr:revisionPtr revIDLastSave="0" documentId="13_ncr:1_{3C6E20E4-28E3-454E-AB9C-5FBA604ED0E9}" xr6:coauthVersionLast="47" xr6:coauthVersionMax="47" xr10:uidLastSave="{00000000-0000-0000-0000-000000000000}"/>
  <bookViews>
    <workbookView xWindow="28680" yWindow="-120" windowWidth="24240" windowHeight="13020" firstSheet="5" activeTab="5" xr2:uid="{00000000-000D-0000-FFFF-FFFF00000000}"/>
  </bookViews>
  <sheets>
    <sheet name="2019東京a" sheetId="1" state="hidden" r:id="rId1"/>
    <sheet name="2019 東京近郊周遊a" sheetId="2" state="hidden" r:id="rId2"/>
    <sheet name="2019西日本a" sheetId="3" state="hidden" r:id="rId3"/>
    <sheet name="2026 Tokyo (En) " sheetId="11" state="hidden" r:id="rId4"/>
    <sheet name="2026 東京 (日)" sheetId="4" state="hidden" r:id="rId5"/>
    <sheet name=" Mt.Fuji &amp; Hakone Shizuoka Fuji" sheetId="21" r:id="rId6"/>
    <sheet name="2027 東京 (日)" sheetId="18" r:id="rId7"/>
    <sheet name="2027 Tokyo (EN)" sheetId="19" r:id="rId8"/>
    <sheet name="2027 東京近郊周遊 (日)" sheetId="5" r:id="rId9"/>
    <sheet name="2027 Tokyo Suburbs (EN)" sheetId="12" r:id="rId10"/>
    <sheet name="2027 関西 (日) " sheetId="6" r:id="rId11"/>
    <sheet name="2027 Kansai (EN) " sheetId="13" r:id="rId12"/>
    <sheet name="2027 その他（日）" sheetId="15" r:id="rId13"/>
    <sheet name="2027 Others（EN）" sheetId="16" r:id="rId14"/>
    <sheet name="2026 Other Areas (En) " sheetId="14" state="hidden" r:id="rId15"/>
    <sheet name="2026 その他地域 (日)" sheetId="10" state="hidden" r:id="rId16"/>
  </sheets>
  <definedNames>
    <definedName name="_xlnm._FilterDatabase" localSheetId="11" hidden="1">'2027 Kansai (EN) '!$A$6:$Z$8</definedName>
    <definedName name="_xlnm._FilterDatabase" localSheetId="12" hidden="1">'2027 その他（日）'!$A$6:$Z$6</definedName>
    <definedName name="_xlnm._FilterDatabase" localSheetId="10" hidden="1">'2027 関西 (日) '!$A$6:$Z$8</definedName>
    <definedName name="_xlnm.Print_Area" localSheetId="4">'2026 東京 (日)'!$A$1:$H$10</definedName>
    <definedName name="_xlnm.Print_Area" localSheetId="13">'2027 Others（EN）'!$A$1:$H$7</definedName>
    <definedName name="_xlnm.Print_Area" localSheetId="9">'2027 Tokyo Suburbs (EN)'!$A$1:$H$10</definedName>
    <definedName name="_xlnm.Print_Area" localSheetId="12">'2027 その他（日）'!$A$1:$H$6</definedName>
    <definedName name="_xlnm.Print_Area" localSheetId="6">'2027 東京 (日)'!$A$1:$H$13</definedName>
    <definedName name="_xlnm.Print_Area" localSheetId="8">'2027 東京近郊周遊 (日)'!$A$1:$H$10</definedName>
    <definedName name="Z_0F35BC7A_02AA_4828_8BF5_8C592A8B7E62_.wvu.Rows" localSheetId="0" hidden="1">'2019東京a'!$9:$11,'2019東京a'!$37:$46</definedName>
    <definedName name="Z_11E4ACE2_A397_4DD6_99F7_1FC041A9602F_.wvu.FilterData" localSheetId="11" hidden="1">'2027 Kansai (EN) '!$A$6:$Z$8</definedName>
    <definedName name="Z_11E4ACE2_A397_4DD6_99F7_1FC041A9602F_.wvu.FilterData" localSheetId="10" hidden="1">'2027 関西 (日) '!$A$6:$Z$8</definedName>
    <definedName name="Z_11E4ACE2_A397_4DD6_99F7_1FC041A9602F_.wvu.Rows" localSheetId="0" hidden="1">'2019東京a'!$9:$11,'2019東京a'!$37:$46</definedName>
    <definedName name="Z_1C6CD581_7D8D_4572_A14E_1A9BA1638A7D_.wvu.Rows" localSheetId="0" hidden="1">'2019東京a'!$9:$11,'2019東京a'!$37:$46</definedName>
    <definedName name="Z_1C6CD581_7D8D_4572_A14E_1A9BA1638A7D_.wvu.Rows" localSheetId="14" hidden="1">'2026 Other Areas (En) '!#REF!</definedName>
    <definedName name="Z_1C6CD581_7D8D_4572_A14E_1A9BA1638A7D_.wvu.Rows" localSheetId="3" hidden="1">'2026 Tokyo (En) '!#REF!</definedName>
    <definedName name="Z_1C6CD581_7D8D_4572_A14E_1A9BA1638A7D_.wvu.Rows" localSheetId="15" hidden="1">'2026 その他地域 (日)'!#REF!</definedName>
    <definedName name="Z_1C6CD581_7D8D_4572_A14E_1A9BA1638A7D_.wvu.Rows" localSheetId="4" hidden="1">'2026 東京 (日)'!#REF!</definedName>
    <definedName name="Z_1C6CD581_7D8D_4572_A14E_1A9BA1638A7D_.wvu.Rows" localSheetId="7" hidden="1">'2027 Tokyo (EN)'!#REF!</definedName>
    <definedName name="Z_1C6CD581_7D8D_4572_A14E_1A9BA1638A7D_.wvu.Rows" localSheetId="6" hidden="1">'2027 東京 (日)'!#REF!</definedName>
    <definedName name="Z_1E6D2208_2B2D_4CB2_A17D_84453F906BC5_.wvu.PrintArea" localSheetId="1">'2019 東京近郊周遊a'!$A$1:$G$58</definedName>
    <definedName name="Z_36D379BC_04C0_4FF6_9A81_19A4820346D3_.wvu.PrintArea" localSheetId="1">'2019 東京近郊周遊a'!$A$1:$G$58</definedName>
    <definedName name="Z_3AB10A39_CD99_46CA_ADD9_5E689D34C57A_.wvu.FilterData" localSheetId="11" hidden="1">'2027 Kansai (EN) '!$A$6:$Z$8</definedName>
    <definedName name="Z_3AB10A39_CD99_46CA_ADD9_5E689D34C57A_.wvu.FilterData" localSheetId="10" hidden="1">'2027 関西 (日) '!$A$6:$Z$8</definedName>
    <definedName name="Z_3AB10A39_CD99_46CA_ADD9_5E689D34C57A_.wvu.Rows" localSheetId="0" hidden="1">'2019東京a'!$9:$11,'2019東京a'!$37:$46</definedName>
    <definedName name="Z_4831B09A_0B55_452A_8348_525F75E1D950_.wvu.Rows" localSheetId="0" hidden="1">'2019東京a'!$9:$13,'2019東京a'!$37:$46</definedName>
    <definedName name="Z_4831B09A_0B55_452A_8348_525F75E1D950_.wvu.Rows" localSheetId="14" hidden="1">'2026 Other Areas (En) '!#REF!</definedName>
    <definedName name="Z_4831B09A_0B55_452A_8348_525F75E1D950_.wvu.Rows" localSheetId="3" hidden="1">'2026 Tokyo (En) '!#REF!</definedName>
    <definedName name="Z_4831B09A_0B55_452A_8348_525F75E1D950_.wvu.Rows" localSheetId="15" hidden="1">'2026 その他地域 (日)'!#REF!</definedName>
    <definedName name="Z_4831B09A_0B55_452A_8348_525F75E1D950_.wvu.Rows" localSheetId="4" hidden="1">'2026 東京 (日)'!#REF!</definedName>
    <definedName name="Z_4831B09A_0B55_452A_8348_525F75E1D950_.wvu.Rows" localSheetId="7" hidden="1">'2027 Tokyo (EN)'!#REF!</definedName>
    <definedName name="Z_4831B09A_0B55_452A_8348_525F75E1D950_.wvu.Rows" localSheetId="6" hidden="1">'2027 東京 (日)'!#REF!</definedName>
    <definedName name="Z_5FA2C289_8462_4255_9F80_95E85D8E5F38_.wvu.PrintArea" localSheetId="1">'2019 東京近郊周遊a'!$A$1:$G$58</definedName>
    <definedName name="Z_79CF4333_F330_4C37_B08A_D61EFE17CDB8_.wvu.Rows" localSheetId="0" hidden="1">'2019東京a'!$9:$11,'2019東京a'!$37:$46</definedName>
    <definedName name="Z_79CF4333_F330_4C37_B08A_D61EFE17CDB8_.wvu.Rows" localSheetId="14" hidden="1">'2026 Other Areas (En) '!#REF!</definedName>
    <definedName name="Z_79CF4333_F330_4C37_B08A_D61EFE17CDB8_.wvu.Rows" localSheetId="3" hidden="1">'2026 Tokyo (En) '!#REF!</definedName>
    <definedName name="Z_79CF4333_F330_4C37_B08A_D61EFE17CDB8_.wvu.Rows" localSheetId="15" hidden="1">'2026 その他地域 (日)'!#REF!</definedName>
    <definedName name="Z_79CF4333_F330_4C37_B08A_D61EFE17CDB8_.wvu.Rows" localSheetId="4" hidden="1">'2026 東京 (日)'!#REF!</definedName>
    <definedName name="Z_79CF4333_F330_4C37_B08A_D61EFE17CDB8_.wvu.Rows" localSheetId="7" hidden="1">'2027 Tokyo (EN)'!#REF!</definedName>
    <definedName name="Z_79CF4333_F330_4C37_B08A_D61EFE17CDB8_.wvu.Rows" localSheetId="6" hidden="1">'2027 東京 (日)'!#REF!</definedName>
    <definedName name="Z_8F099CE4_FFA7_40E2_BDE4_EB1C5D90F400_.wvu.PrintArea" localSheetId="1">'2019 東京近郊周遊a'!$A$1:$G$58</definedName>
    <definedName name="Z_A0EF6318_C8B5_4B3E_856D_7836F8984402_.wvu.Rows" localSheetId="1" hidden="1">'2019 東京近郊周遊a'!#REF!,'2019 東京近郊周遊a'!#REF!,'2019 東京近郊周遊a'!#REF!</definedName>
    <definedName name="Z_A0EF6318_C8B5_4B3E_856D_7836F8984402_.wvu.Rows" localSheetId="0" hidden="1">'2019東京a'!$9:$11,'2019東京a'!$37:$46</definedName>
    <definedName name="Z_A45C06AD_537E_43CA_A70B_F91A144B1BD5_.wvu.PrintArea" localSheetId="1">'2019 東京近郊周遊a'!$A$1:$G$58</definedName>
    <definedName name="Z_BF87A88B_54E5_4B6B_90D9_2D885951523D_.wvu.Rows" localSheetId="1" hidden="1">'2019 東京近郊周遊a'!#REF!,'2019 東京近郊周遊a'!#REF!,'2019 東京近郊周遊a'!#REF!</definedName>
    <definedName name="Z_BF87A88B_54E5_4B6B_90D9_2D885951523D_.wvu.Rows" localSheetId="0" hidden="1">'2019東京a'!$9:$11,'2019東京a'!$37:$46</definedName>
    <definedName name="Z_C1572727_8177_4CB8_A89B_1FE608D74596_.wvu.FilterData" localSheetId="11" hidden="1">'2027 Kansai (EN) '!$A$6:$Z$8</definedName>
    <definedName name="Z_C1572727_8177_4CB8_A89B_1FE608D74596_.wvu.FilterData" localSheetId="10" hidden="1">'2027 関西 (日) '!$A$6:$Z$8</definedName>
    <definedName name="Z_C1572727_8177_4CB8_A89B_1FE608D74596_.wvu.Rows" localSheetId="0" hidden="1">'2019東京a'!$9:$11,'2019東京a'!$37:$46</definedName>
    <definedName name="Z_D0B7451D_2296_4ECE_89CE_55DEA15D562A_.wvu.FilterData" localSheetId="11" hidden="1">'2027 Kansai (EN) '!$A$6:$Z$8</definedName>
    <definedName name="Z_D0B7451D_2296_4ECE_89CE_55DEA15D562A_.wvu.FilterData" localSheetId="10" hidden="1">'2027 関西 (日) '!$A$6:$Z$8</definedName>
    <definedName name="Z_D0B7451D_2296_4ECE_89CE_55DEA15D562A_.wvu.Rows" localSheetId="0" hidden="1">'2019東京a'!$9:$11,'2019東京a'!$37:$46</definedName>
    <definedName name="Z_D46A53E8_341B_43C1_AE1F_A87A803A4CAF_.wvu.FilterData" localSheetId="11" hidden="1">'2027 Kansai (EN) '!$A$6:$Z$8</definedName>
    <definedName name="Z_D46A53E8_341B_43C1_AE1F_A87A803A4CAF_.wvu.FilterData" localSheetId="10" hidden="1">'2027 関西 (日) '!$A$6:$Z$8</definedName>
    <definedName name="Z_D46A53E8_341B_43C1_AE1F_A87A803A4CAF_.wvu.Rows" localSheetId="0" hidden="1">'2019東京a'!$9:$11,'2019東京a'!$37:$46</definedName>
    <definedName name="Z_D4F14171_6EAA_43DF_BB9A_643B5567AEEE_.wvu.FilterData" localSheetId="11" hidden="1">'2027 Kansai (EN) '!$A$6:$Z$8</definedName>
    <definedName name="Z_D4F14171_6EAA_43DF_BB9A_643B5567AEEE_.wvu.FilterData" localSheetId="10" hidden="1">'2027 関西 (日) '!$A$6:$Z$8</definedName>
    <definedName name="Z_D4F14171_6EAA_43DF_BB9A_643B5567AEEE_.wvu.Rows" localSheetId="0" hidden="1">'2019東京a'!$9:$11,'2019東京a'!$37:$46</definedName>
    <definedName name="Z_D4F14171_6EAA_43DF_BB9A_643B5567AEEE_.wvu.Rows" localSheetId="14" hidden="1">'2026 Other Areas (En) '!#REF!</definedName>
    <definedName name="Z_D4F14171_6EAA_43DF_BB9A_643B5567AEEE_.wvu.Rows" localSheetId="3" hidden="1">'2026 Tokyo (En) '!#REF!</definedName>
    <definedName name="Z_D4F14171_6EAA_43DF_BB9A_643B5567AEEE_.wvu.Rows" localSheetId="15" hidden="1">'2026 その他地域 (日)'!#REF!</definedName>
    <definedName name="Z_D4F14171_6EAA_43DF_BB9A_643B5567AEEE_.wvu.Rows" localSheetId="4" hidden="1">'2026 東京 (日)'!#REF!</definedName>
    <definedName name="Z_D4F14171_6EAA_43DF_BB9A_643B5567AEEE_.wvu.Rows" localSheetId="7" hidden="1">'2027 Tokyo (EN)'!#REF!</definedName>
    <definedName name="Z_D4F14171_6EAA_43DF_BB9A_643B5567AEEE_.wvu.Rows" localSheetId="6" hidden="1">'2027 東京 (日)'!#REF!</definedName>
    <definedName name="Z_DD831B54_B536_4F71_AB83_0E9DAC16C89A_.wvu.Rows" localSheetId="0" hidden="1">'2019東京a'!$9:$11,'2019東京a'!$37:$46</definedName>
    <definedName name="Z_DD831B54_B536_4F71_AB83_0E9DAC16C89A_.wvu.Rows" localSheetId="14" hidden="1">'2026 Other Areas (En) '!#REF!</definedName>
    <definedName name="Z_DD831B54_B536_4F71_AB83_0E9DAC16C89A_.wvu.Rows" localSheetId="3" hidden="1">'2026 Tokyo (En) '!#REF!</definedName>
    <definedName name="Z_DD831B54_B536_4F71_AB83_0E9DAC16C89A_.wvu.Rows" localSheetId="15" hidden="1">'2026 その他地域 (日)'!#REF!</definedName>
    <definedName name="Z_DD831B54_B536_4F71_AB83_0E9DAC16C89A_.wvu.Rows" localSheetId="4" hidden="1">'2026 東京 (日)'!#REF!</definedName>
    <definedName name="Z_DD831B54_B536_4F71_AB83_0E9DAC16C89A_.wvu.Rows" localSheetId="7" hidden="1">'2027 Tokyo (EN)'!#REF!</definedName>
    <definedName name="Z_DD831B54_B536_4F71_AB83_0E9DAC16C89A_.wvu.Rows" localSheetId="6" hidden="1">'2027 東京 (日)'!#REF!</definedName>
    <definedName name="Z_EAE41B1C_5F7D_4C8F_8115_2A675A511C7B_.wvu.Rows" localSheetId="0" hidden="1">'2019東京a'!$9:$11,'2019東京a'!$37:$46</definedName>
    <definedName name="Z_EAE41B1C_5F7D_4C8F_8115_2A675A511C7B_.wvu.Rows" localSheetId="14" hidden="1">'2026 Other Areas (En) '!#REF!</definedName>
    <definedName name="Z_EAE41B1C_5F7D_4C8F_8115_2A675A511C7B_.wvu.Rows" localSheetId="3" hidden="1">'2026 Tokyo (En) '!#REF!</definedName>
    <definedName name="Z_EAE41B1C_5F7D_4C8F_8115_2A675A511C7B_.wvu.Rows" localSheetId="15" hidden="1">'2026 その他地域 (日)'!#REF!</definedName>
    <definedName name="Z_EAE41B1C_5F7D_4C8F_8115_2A675A511C7B_.wvu.Rows" localSheetId="4" hidden="1">'2026 東京 (日)'!#REF!</definedName>
    <definedName name="Z_EAE41B1C_5F7D_4C8F_8115_2A675A511C7B_.wvu.Rows" localSheetId="7" hidden="1">'2027 Tokyo (EN)'!#REF!</definedName>
    <definedName name="Z_EAE41B1C_5F7D_4C8F_8115_2A675A511C7B_.wvu.Rows" localSheetId="6" hidden="1">'2027 東京 (日)'!#REF!</definedName>
    <definedName name="Z_EC607E10_40C5_4FAB_B468_61C75C5D7FE1_.wvu.FilterData" localSheetId="11" hidden="1">'2027 Kansai (EN) '!$A$6:$Z$8</definedName>
    <definedName name="Z_EC607E10_40C5_4FAB_B468_61C75C5D7FE1_.wvu.FilterData" localSheetId="10" hidden="1">'2027 関西 (日) '!$A$6:$Z$8</definedName>
    <definedName name="Z_EC607E10_40C5_4FAB_B468_61C75C5D7FE1_.wvu.Rows" localSheetId="0" hidden="1">'2019東京a'!$9:$11,'2019東京a'!$37:$46</definedName>
    <definedName name="Z_EC607E10_40C5_4FAB_B468_61C75C5D7FE1_.wvu.Rows" localSheetId="14" hidden="1">'2026 Other Areas (En) '!#REF!</definedName>
    <definedName name="Z_EC607E10_40C5_4FAB_B468_61C75C5D7FE1_.wvu.Rows" localSheetId="3" hidden="1">'2026 Tokyo (En) '!#REF!</definedName>
    <definedName name="Z_EC607E10_40C5_4FAB_B468_61C75C5D7FE1_.wvu.Rows" localSheetId="15" hidden="1">'2026 その他地域 (日)'!#REF!</definedName>
    <definedName name="Z_EC607E10_40C5_4FAB_B468_61C75C5D7FE1_.wvu.Rows" localSheetId="4" hidden="1">'2026 東京 (日)'!#REF!</definedName>
    <definedName name="Z_EC607E10_40C5_4FAB_B468_61C75C5D7FE1_.wvu.Rows" localSheetId="13" hidden="1">'2027 Others（EN）'!#REF!</definedName>
    <definedName name="Z_EC607E10_40C5_4FAB_B468_61C75C5D7FE1_.wvu.Rows" localSheetId="7" hidden="1">'2027 Tokyo (EN)'!#REF!</definedName>
    <definedName name="Z_EC607E10_40C5_4FAB_B468_61C75C5D7FE1_.wvu.Rows" localSheetId="9" hidden="1">'2027 Tokyo Suburbs (EN)'!#REF!</definedName>
    <definedName name="Z_EC607E10_40C5_4FAB_B468_61C75C5D7FE1_.wvu.Rows" localSheetId="12" hidden="1">'2027 その他（日）'!#REF!</definedName>
    <definedName name="Z_EC607E10_40C5_4FAB_B468_61C75C5D7FE1_.wvu.Rows" localSheetId="6" hidden="1">'2027 東京 (日)'!#REF!</definedName>
    <definedName name="Z_EC607E10_40C5_4FAB_B468_61C75C5D7FE1_.wvu.Rows" localSheetId="8" hidden="1">'2027 東京近郊周遊 (日)'!#REF!</definedName>
    <definedName name="Z_FE9CA033_D399_45F8_81B4_DE603BF0F550_.wvu.FilterData" localSheetId="11" hidden="1">'2027 Kansai (EN) '!$A$6:$Z$8</definedName>
    <definedName name="Z_FE9CA033_D399_45F8_81B4_DE603BF0F550_.wvu.FilterData" localSheetId="10" hidden="1">'2027 関西 (日) '!$A$6:$Z$8</definedName>
    <definedName name="Z_FE9CA033_D399_45F8_81B4_DE603BF0F550_.wvu.Rows" localSheetId="0" hidden="1">'2019東京a'!$9:$11,'2019東京a'!$37:$46</definedName>
  </definedNames>
  <calcPr calcId="191028"/>
  <customWorkbookViews>
    <customWorkbookView name="福島 温子 - 個人用ビュー" guid="{D46A53E8-341B-43C1-AE1F-A87A803A4CAF}" mergeInterval="0" personalView="1" maximized="1" xWindow="2869" yWindow="-11" windowWidth="2422" windowHeight="1300" tabRatio="765" activeSheetId="4"/>
    <customWorkbookView name="kota_tsutsui - 個人用ビュー" guid="{C1572727-8177-4CB8-A89B-1FE608D74596}" mergeInterval="0" personalView="1" maximized="1" xWindow="1358" yWindow="-8" windowWidth="1616" windowHeight="876" tabRatio="606" activeSheetId="4"/>
    <customWorkbookView name="中本（旅ナカ京都） - 個人用ビュー" guid="{11E4ACE2-A397-4DD6-99F7-1FC041A9602F}" mergeInterval="0" personalView="1" maximized="1" xWindow="-8" yWindow="-8" windowWidth="1382" windowHeight="744" tabRatio="606" activeSheetId="6"/>
    <customWorkbookView name="Administrator - 個人用ビュー" guid="{D4F14171-6EAA-43DF-BB9A-643B5567AEEE}" mergeInterval="0" personalView="1" maximized="1" windowWidth="1362" windowHeight="537" activeSheetId="10"/>
    <customWorkbookView name="中本　洋一 - 個人用ビュー" guid="{4831B09A-0B55-452A-8348-525F75E1D950}" mergeInterval="0" personalView="1" maximized="1" windowWidth="1436" windowHeight="679" activeSheetId="9"/>
    <customWorkbookView name="石毛 - 個人用ビュー" guid="{79CF4333-F330-4C37-B08A-D61EFE17CDB8}" mergeInterval="0" personalView="1" maximized="1" windowWidth="1436" windowHeight="679" activeSheetId="8"/>
    <customWorkbookView name="大平 - 個人用ビュー" guid="{DD831B54-B536-4F71-AB83-0E9DAC16C89A}" mergeInterval="0" personalView="1" maximized="1" windowWidth="1436" windowHeight="679" activeSheetId="9"/>
    <customWorkbookView name="山田 - 個人用ビュー" guid="{BF87A88B-54E5-4B6B-90D9-2D885951523D}" mergeInterval="0" personalView="1" maximized="1" windowWidth="1916" windowHeight="814" activeSheetId="1"/>
    <customWorkbookView name="池田　良孝 - 個人用ビュー" guid="{A0EF6318-C8B5-4B3E-856D-7836F8984402}" mergeInterval="0" personalView="1" maximized="1" windowWidth="1436" windowHeight="670" activeSheetId="2"/>
    <customWorkbookView name="中村 - 個人用ビュー" guid="{1C6CD581-7D8D-4572-A14E-1A9BA1638A7D}" mergeInterval="0" personalView="1" maximized="1" windowWidth="1436" windowHeight="676" activeSheetId="9" showComments="commNone"/>
    <customWorkbookView name="粕谷 - 個人用ビュー" guid="{EAE41B1C-5F7D-4C8F-8115-2A675A511C7B}" mergeInterval="0" personalView="1" maximized="1" windowWidth="1440" windowHeight="679" activeSheetId="9"/>
    <customWorkbookView name="JTB - 個人用ビュー" guid="{EC607E10-40C5-4FAB-B468-61C75C5D7FE1}" mergeInterval="0" personalView="1" maximized="1" windowWidth="1418" windowHeight="424" activeSheetId="8"/>
    <customWorkbookView name="小滝 - 個人用ビュー" guid="{FE9CA033-D399-45F8-81B4-DE603BF0F550}" mergeInterval="0" personalView="1" maximized="1" xWindow="1358" yWindow="-8" windowWidth="1296" windowHeight="1000" tabRatio="606" activeSheetId="4" showFormulaBar="0"/>
    <customWorkbookView name="西田 - 個人用ビュー" guid="{0F35BC7A-02AA-4828-8BF5-8C592A8B7E62}" mergeInterval="0" personalView="1" maximized="1" xWindow="-8" yWindow="-8" windowWidth="1382" windowHeight="744" tabRatio="606" activeSheetId="5" showComments="commIndAndComment"/>
    <customWorkbookView name="川名 - 個人用ビュー" guid="{3AB10A39-CD99-46CA-ADD9-5E689D34C57A}" mergeInterval="0" personalView="1" maximized="1" xWindow="1358" yWindow="-8" windowWidth="1168" windowHeight="696" tabRatio="606" activeSheetId="5" showComments="commIndAndComment"/>
    <customWorkbookView name="福島 - 個人用ビュー" guid="{D0B7451D-2296-4ECE-89CE-55DEA15D562A}" mergeInterval="0" personalView="1" maximized="1" xWindow="1358" yWindow="-8" windowWidth="1382" windowHeight="744" tabRatio="606" activeSheetId="4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3" l="1"/>
  <c r="G88" i="3"/>
  <c r="F88" i="3"/>
  <c r="E88" i="3"/>
  <c r="D88" i="3"/>
  <c r="C88" i="3"/>
  <c r="B88" i="3"/>
  <c r="A88" i="3"/>
  <c r="H81" i="3"/>
  <c r="G81" i="3"/>
  <c r="F81" i="3"/>
  <c r="E81" i="3"/>
  <c r="D81" i="3"/>
  <c r="C81" i="3"/>
  <c r="B81" i="3"/>
  <c r="A81" i="3"/>
  <c r="H76" i="3"/>
  <c r="G76" i="3"/>
  <c r="F76" i="3"/>
  <c r="E76" i="3"/>
  <c r="D76" i="3"/>
  <c r="C76" i="3"/>
  <c r="B76" i="3"/>
  <c r="A76" i="3"/>
  <c r="H73" i="3"/>
  <c r="G73" i="3"/>
  <c r="F73" i="3"/>
  <c r="E73" i="3"/>
  <c r="D73" i="3"/>
  <c r="C73" i="3"/>
  <c r="B73" i="3"/>
  <c r="A73" i="3"/>
  <c r="H68" i="3"/>
  <c r="G68" i="3"/>
  <c r="F68" i="3"/>
  <c r="E68" i="3"/>
  <c r="D68" i="3"/>
  <c r="C68" i="3"/>
  <c r="B68" i="3"/>
  <c r="A68" i="3"/>
  <c r="H62" i="3"/>
  <c r="G62" i="3"/>
  <c r="F62" i="3"/>
  <c r="E62" i="3"/>
  <c r="D62" i="3"/>
  <c r="C62" i="3"/>
  <c r="B62" i="3"/>
  <c r="A62" i="3"/>
  <c r="H55" i="3"/>
  <c r="G55" i="3"/>
  <c r="F55" i="3"/>
  <c r="E55" i="3"/>
  <c r="D55" i="3"/>
  <c r="C55" i="3"/>
  <c r="B55" i="3"/>
  <c r="A55" i="3"/>
  <c r="H52" i="3"/>
  <c r="G52" i="3"/>
  <c r="F52" i="3"/>
  <c r="E52" i="3"/>
  <c r="D52" i="3"/>
  <c r="C52" i="3"/>
  <c r="B52" i="3"/>
  <c r="A52" i="3"/>
  <c r="H47" i="3"/>
  <c r="G47" i="3"/>
  <c r="F47" i="3"/>
  <c r="E47" i="3"/>
  <c r="D47" i="3"/>
  <c r="C47" i="3"/>
  <c r="B47" i="3"/>
  <c r="A47" i="3"/>
  <c r="H42" i="3"/>
  <c r="G42" i="3"/>
  <c r="F42" i="3"/>
  <c r="E42" i="3"/>
  <c r="D42" i="3"/>
  <c r="C42" i="3"/>
  <c r="B42" i="3"/>
  <c r="A42" i="3"/>
  <c r="H36" i="3"/>
  <c r="G36" i="3"/>
  <c r="F36" i="3"/>
  <c r="E36" i="3"/>
  <c r="D36" i="3"/>
  <c r="C36" i="3"/>
  <c r="B36" i="3"/>
  <c r="A36" i="3"/>
  <c r="H30" i="3"/>
  <c r="G30" i="3"/>
  <c r="F30" i="3"/>
  <c r="E30" i="3"/>
  <c r="D30" i="3"/>
  <c r="C30" i="3"/>
  <c r="B30" i="3"/>
  <c r="A30" i="3"/>
  <c r="H21" i="3"/>
  <c r="G21" i="3"/>
  <c r="F21" i="3"/>
  <c r="E21" i="3"/>
  <c r="D21" i="3"/>
  <c r="C21" i="3"/>
  <c r="B21" i="3"/>
  <c r="A21" i="3"/>
  <c r="H15" i="3"/>
  <c r="G15" i="3"/>
  <c r="F15" i="3"/>
  <c r="E15" i="3"/>
  <c r="D15" i="3"/>
  <c r="C15" i="3"/>
  <c r="B15" i="3"/>
  <c r="A15" i="3"/>
  <c r="H11" i="3"/>
  <c r="G11" i="3"/>
  <c r="F11" i="3"/>
  <c r="E11" i="3"/>
  <c r="D11" i="3"/>
  <c r="C11" i="3"/>
  <c r="B11" i="3"/>
  <c r="A11" i="3"/>
  <c r="H88" i="2"/>
  <c r="G88" i="2"/>
  <c r="F88" i="2"/>
  <c r="E88" i="2"/>
  <c r="D88" i="2"/>
  <c r="C88" i="2"/>
  <c r="B88" i="2"/>
  <c r="A88" i="2"/>
  <c r="H82" i="2"/>
  <c r="G82" i="2"/>
  <c r="F82" i="2"/>
  <c r="E82" i="2"/>
  <c r="D82" i="2"/>
  <c r="C82" i="2"/>
  <c r="B82" i="2"/>
  <c r="A82" i="2"/>
  <c r="H73" i="2"/>
  <c r="G73" i="2"/>
  <c r="F73" i="2"/>
  <c r="E73" i="2"/>
  <c r="D73" i="2"/>
  <c r="C73" i="2"/>
  <c r="B73" i="2"/>
  <c r="A73" i="2"/>
  <c r="H65" i="2"/>
  <c r="G65" i="2"/>
  <c r="F65" i="2"/>
  <c r="E65" i="2"/>
  <c r="D65" i="2"/>
  <c r="C65" i="2"/>
  <c r="B65" i="2"/>
  <c r="A65" i="2"/>
  <c r="H58" i="2"/>
  <c r="G58" i="2"/>
  <c r="F58" i="2"/>
  <c r="E58" i="2"/>
  <c r="D58" i="2"/>
  <c r="C58" i="2"/>
  <c r="B58" i="2"/>
  <c r="A58" i="2"/>
  <c r="H52" i="2"/>
  <c r="G52" i="2"/>
  <c r="F52" i="2"/>
  <c r="E52" i="2"/>
  <c r="D52" i="2"/>
  <c r="C52" i="2"/>
  <c r="B52" i="2"/>
  <c r="A52" i="2"/>
  <c r="H39" i="2"/>
  <c r="G39" i="2"/>
  <c r="F39" i="2"/>
  <c r="E39" i="2"/>
  <c r="D39" i="2"/>
  <c r="C39" i="2"/>
  <c r="B39" i="2"/>
  <c r="A39" i="2"/>
  <c r="H18" i="2"/>
  <c r="G18" i="2"/>
  <c r="F18" i="2"/>
  <c r="E18" i="2"/>
  <c r="D18" i="2"/>
  <c r="C18" i="2"/>
  <c r="B18" i="2"/>
  <c r="A18" i="2"/>
  <c r="H14" i="2"/>
  <c r="G14" i="2"/>
  <c r="F14" i="2"/>
  <c r="H11" i="2"/>
  <c r="G11" i="2"/>
  <c r="F11" i="2"/>
  <c r="H54" i="1"/>
  <c r="G54" i="1"/>
  <c r="F54" i="1"/>
  <c r="E54" i="1"/>
  <c r="D54" i="1"/>
  <c r="C54" i="1"/>
  <c r="B54" i="1"/>
  <c r="A54" i="1"/>
  <c r="H47" i="1"/>
  <c r="G47" i="1"/>
  <c r="F47" i="1"/>
  <c r="E47" i="1"/>
  <c r="D47" i="1"/>
  <c r="C47" i="1"/>
  <c r="B47" i="1"/>
  <c r="A47" i="1"/>
  <c r="H28" i="1"/>
  <c r="G28" i="1"/>
  <c r="F28" i="1"/>
  <c r="E28" i="1"/>
  <c r="D28" i="1"/>
  <c r="C28" i="1"/>
  <c r="B28" i="1"/>
  <c r="A28" i="1"/>
  <c r="H22" i="1"/>
  <c r="G22" i="1"/>
  <c r="F22" i="1"/>
  <c r="E22" i="1"/>
  <c r="D22" i="1"/>
  <c r="C22" i="1"/>
  <c r="B22" i="1"/>
  <c r="A22" i="1"/>
  <c r="H18" i="1"/>
  <c r="G18" i="1"/>
  <c r="F18" i="1"/>
  <c r="E18" i="1"/>
  <c r="D18" i="1"/>
  <c r="C18" i="1"/>
  <c r="B18" i="1"/>
  <c r="A18" i="1"/>
  <c r="H12" i="1"/>
  <c r="G12" i="1"/>
  <c r="F12" i="1"/>
  <c r="E12" i="1"/>
  <c r="D12" i="1"/>
  <c r="C12" i="1"/>
  <c r="B12" i="1"/>
  <c r="A12" i="1"/>
</calcChain>
</file>

<file path=xl/sharedStrings.xml><?xml version="1.0" encoding="utf-8"?>
<sst xmlns="http://schemas.openxmlformats.org/spreadsheetml/2006/main" count="983" uniqueCount="507">
  <si>
    <t>2019年サンライズツアー・コース別食事内容　～東京都内～</t>
  </si>
  <si>
    <t>2019年1月更新</t>
  </si>
  <si>
    <t>　注：　以下メニューはあくまで通常運行時のメニューです。</t>
  </si>
  <si>
    <t>　　　　多客期の受け入れ態勢や、レストラン側の都合等によって、以下に記載された以外のレストラン・</t>
  </si>
  <si>
    <t>　　　　メニューの提供になる事もございます。</t>
  </si>
  <si>
    <t>コース名</t>
  </si>
  <si>
    <t>種別</t>
  </si>
  <si>
    <t>ベジタリアン対応</t>
    <rPh sb="6" eb="8">
      <t>タイオウ</t>
    </rPh>
    <phoneticPr fontId="15"/>
  </si>
  <si>
    <t>ムスリム
対応</t>
    <rPh sb="5" eb="7">
      <t>タイオウ</t>
    </rPh>
    <phoneticPr fontId="15"/>
  </si>
  <si>
    <t>グルテンフリー対応</t>
    <rPh sb="7" eb="9">
      <t>タイオウ</t>
    </rPh>
    <phoneticPr fontId="15"/>
  </si>
  <si>
    <t>食事箇所　</t>
  </si>
  <si>
    <t>食事内容</t>
  </si>
  <si>
    <t>食事なしプラン申し込みのお客様の
自由食会場有無</t>
    <rPh sb="0" eb="2">
      <t>ショクジ</t>
    </rPh>
    <rPh sb="7" eb="8">
      <t>モウ</t>
    </rPh>
    <rPh sb="9" eb="10">
      <t>コ</t>
    </rPh>
    <rPh sb="13" eb="14">
      <t>キャク</t>
    </rPh>
    <rPh sb="14" eb="15">
      <t>サマ</t>
    </rPh>
    <rPh sb="17" eb="19">
      <t>ジユウ</t>
    </rPh>
    <rPh sb="19" eb="20">
      <t>ショク</t>
    </rPh>
    <rPh sb="20" eb="22">
      <t>カイジョウ</t>
    </rPh>
    <rPh sb="22" eb="24">
      <t>ウム</t>
    </rPh>
    <phoneticPr fontId="15"/>
  </si>
  <si>
    <t>BUS1JT04H2MMS</t>
  </si>
  <si>
    <t>昼食</t>
  </si>
  <si>
    <t>可能</t>
    <rPh sb="0" eb="2">
      <t>カノウ</t>
    </rPh>
    <phoneticPr fontId="15"/>
  </si>
  <si>
    <t>不可</t>
    <rPh sb="0" eb="2">
      <t>フカ</t>
    </rPh>
    <phoneticPr fontId="15"/>
  </si>
  <si>
    <t>アジュール竹芝21F</t>
    <rPh sb="5" eb="7">
      <t>タケシバ</t>
    </rPh>
    <phoneticPr fontId="15"/>
  </si>
  <si>
    <t>洋食セット</t>
    <rPh sb="0" eb="2">
      <t>ヨウショク</t>
    </rPh>
    <phoneticPr fontId="15"/>
  </si>
  <si>
    <t>食事付プランのため不要</t>
    <rPh sb="0" eb="2">
      <t>ショクジ</t>
    </rPh>
    <rPh sb="2" eb="3">
      <t>ツキ</t>
    </rPh>
    <rPh sb="9" eb="11">
      <t>フヨウ</t>
    </rPh>
    <phoneticPr fontId="15"/>
  </si>
  <si>
    <t>パノラミック東京</t>
  </si>
  <si>
    <t>「Bright Coast（ブライトコースト）」</t>
  </si>
  <si>
    <t>前菜・スープ・メイン（お肉・フィッシュ・べジから選択）・パンまたはライス・コーヒーまたは紅茶</t>
    <rPh sb="0" eb="2">
      <t>ゼンサイ</t>
    </rPh>
    <rPh sb="12" eb="13">
      <t>ニク</t>
    </rPh>
    <rPh sb="24" eb="26">
      <t>センタク</t>
    </rPh>
    <rPh sb="44" eb="46">
      <t>コウチャ</t>
    </rPh>
    <phoneticPr fontId="15"/>
  </si>
  <si>
    <t>BUS1JT05H2MMS</t>
  </si>
  <si>
    <t>椿山荘　「木春堂」</t>
  </si>
  <si>
    <t>椿山荘　木春堂　「和風バーベキュー」</t>
  </si>
  <si>
    <t>ダイナミック東京</t>
  </si>
  <si>
    <t>・ビーフ　・ポーク　・野菜　・ライス　・デザート　各単品のチョイス可能</t>
  </si>
  <si>
    <t>（右記以外のレストランを</t>
    <rPh sb="1" eb="3">
      <t>ウキ</t>
    </rPh>
    <rPh sb="3" eb="5">
      <t>イガイ</t>
    </rPh>
    <phoneticPr fontId="15"/>
  </si>
  <si>
    <t>使用することもございます）</t>
    <rPh sb="0" eb="2">
      <t>シヨウ</t>
    </rPh>
    <phoneticPr fontId="15"/>
  </si>
  <si>
    <t>GDT1J01901MMS</t>
  </si>
  <si>
    <t>昼食</t>
    <rPh sb="0" eb="2">
      <t>チュウショク</t>
    </rPh>
    <phoneticPr fontId="15"/>
  </si>
  <si>
    <t>目黒雅叙園</t>
    <rPh sb="0" eb="2">
      <t>メグロ</t>
    </rPh>
    <rPh sb="2" eb="3">
      <t>マサ</t>
    </rPh>
    <rPh sb="3" eb="4">
      <t>ジョ</t>
    </rPh>
    <rPh sb="4" eb="5">
      <t>エン</t>
    </rPh>
    <phoneticPr fontId="15"/>
  </si>
  <si>
    <t>ビュッフェ</t>
  </si>
  <si>
    <t>三鷹の森ジブリ美術館と、</t>
  </si>
  <si>
    <t>冷静料理8種、温製料理9種、サラダ20種、グリルショーキッチン3種、デザート各種</t>
    <rPh sb="0" eb="2">
      <t>レイセイ</t>
    </rPh>
    <rPh sb="2" eb="4">
      <t>リョウリ</t>
    </rPh>
    <rPh sb="5" eb="6">
      <t>シュ</t>
    </rPh>
    <phoneticPr fontId="15"/>
  </si>
  <si>
    <t>ジブリ映画の雰囲気を楽しむバスツアー</t>
  </si>
  <si>
    <t>BUS1J02411MMS</t>
  </si>
  <si>
    <t>浅草ビューホテル</t>
    <rPh sb="0" eb="2">
      <t>アサクサ</t>
    </rPh>
    <phoneticPr fontId="15"/>
  </si>
  <si>
    <t>照り焼きチキン、サバの塩焼き、サラダ、玉子焼き、味噌汁、白米、デザート</t>
    <rPh sb="0" eb="1">
      <t>テ</t>
    </rPh>
    <rPh sb="2" eb="3">
      <t>ヤ</t>
    </rPh>
    <rPh sb="19" eb="21">
      <t>タマゴ</t>
    </rPh>
    <rPh sb="21" eb="22">
      <t>ヤ</t>
    </rPh>
    <rPh sb="24" eb="27">
      <t>ミソシル</t>
    </rPh>
    <rPh sb="28" eb="30">
      <t>ハクマイ</t>
    </rPh>
    <phoneticPr fontId="15"/>
  </si>
  <si>
    <t>江戸東京1日</t>
  </si>
  <si>
    <t>「ベジタリアンメニュー」</t>
  </si>
  <si>
    <t>BUS1J024T1MMS</t>
  </si>
  <si>
    <t>焼き厚揚げ、玉葱丸焼き、揚げ麩、椎茸、うどん、刻み野菜、オリーブそば汁</t>
  </si>
  <si>
    <t>タクシー送り付　江戸東京1日</t>
  </si>
  <si>
    <t>、白米、おぼろ昆布すまし汁、果物</t>
  </si>
  <si>
    <t>*ベジタリアンメニュー希望の場合は、ご予約時にお申し出（リマークス6に記載有）</t>
  </si>
  <si>
    <t>GDT1J01301MMS</t>
  </si>
  <si>
    <t>夕食</t>
  </si>
  <si>
    <t>両国ビューホテル</t>
  </si>
  <si>
    <t>「通常メニュー」</t>
    <rPh sb="1" eb="3">
      <t>ツウジョウ</t>
    </rPh>
    <phoneticPr fontId="15"/>
  </si>
  <si>
    <t>GDT1J01401MMS</t>
  </si>
  <si>
    <t>日本料理さくら亭</t>
  </si>
  <si>
    <t>前菜盛り、両国ちゃんこ鍋　または　すき焼き（たまご付） ※それぞれ個々のお鍋でご提供。</t>
  </si>
  <si>
    <t>GDT1J01501MMS</t>
  </si>
  <si>
    <t>天ぷら盛り、お造り2種盛り、ご飯、香の物・シャーベット</t>
  </si>
  <si>
    <t>相撲ツアー 東京場所(2階イスB席)</t>
    <rPh sb="12" eb="13">
      <t>カイ</t>
    </rPh>
    <rPh sb="16" eb="17">
      <t>セキ</t>
    </rPh>
    <phoneticPr fontId="15"/>
  </si>
  <si>
    <t>*「すき焼き」のリクエストは前日15：00まで</t>
  </si>
  <si>
    <t>＆選べる「ちゃんこ」または</t>
  </si>
  <si>
    <t>「すき焼き」ディナー</t>
  </si>
  <si>
    <t>野菜の前菜盛り、野菜ちゃんこ鍋（出汁は椎茸、昆布）
野菜の天ぷら盛り合わせ、豆腐のサラダ、ご飯、香の物、果物</t>
  </si>
  <si>
    <t>*ベジタリアンメニュー希望の場合は、ご予約時にお申し出（リマークス9に記載有）</t>
    <rPh sb="11" eb="13">
      <t>キボウ</t>
    </rPh>
    <rPh sb="14" eb="16">
      <t>バアイ</t>
    </rPh>
    <rPh sb="19" eb="21">
      <t>ヨヤク</t>
    </rPh>
    <rPh sb="21" eb="22">
      <t>ジ</t>
    </rPh>
    <rPh sb="24" eb="25">
      <t>モウ</t>
    </rPh>
    <rPh sb="26" eb="27">
      <t>デ</t>
    </rPh>
    <rPh sb="35" eb="37">
      <t>キサイ</t>
    </rPh>
    <rPh sb="37" eb="38">
      <t>ア</t>
    </rPh>
    <phoneticPr fontId="15"/>
  </si>
  <si>
    <t>GDT1J01001MMS/GDT1J01101MMS</t>
  </si>
  <si>
    <t>夕食</t>
    <rPh sb="0" eb="2">
      <t>ユウショク</t>
    </rPh>
    <phoneticPr fontId="15"/>
  </si>
  <si>
    <t>船内揚げたて天麩羅、先付、八寸、季節の一品、焚きあわせ、旬のお造り、吸い物、</t>
  </si>
  <si>
    <t>GDT1J01201MMS</t>
  </si>
  <si>
    <t>季節の炊き込みご飯、香の物、水菓子</t>
  </si>
  <si>
    <t>相撲ツアー 東京場所 ＆</t>
  </si>
  <si>
    <t>【飲み放題】瓶ビール、ウィスキー、焼酎（麦・芋）、日本酒、ワイン（赤・白）、</t>
  </si>
  <si>
    <t>屋形船ディナークルーズ</t>
  </si>
  <si>
    <t>梅酒、果実酒、サワー類、コーラ、オレンジジュース、緑茶、ウーロン茶</t>
  </si>
  <si>
    <t>GDT1J01601MMS/GDT1J01701MMS</t>
  </si>
  <si>
    <t>万世</t>
    <rPh sb="0" eb="1">
      <t>マン</t>
    </rPh>
    <phoneticPr fontId="15"/>
  </si>
  <si>
    <t>和牛佃煮小鉢、前菜、鍋（肩ロース120g）、ごはん、お碗、デザート、コーヒー</t>
  </si>
  <si>
    <t>GDT1J01801MMS</t>
  </si>
  <si>
    <t>【ドリンク】ビール・グラスワイン・カクテル・ソフトドリンクのいずれ</t>
  </si>
  <si>
    <t>※しゃぶしゃぶ又はすき焼きからお選び頂きます。尚、グループで1種類選択になります。</t>
  </si>
  <si>
    <t>焼肉ディナープラン</t>
  </si>
  <si>
    <t>BUS1J03011MMS</t>
  </si>
  <si>
    <t>相撲東京場所観戦(2階イスB席)と</t>
  </si>
  <si>
    <t>照り焼きチキン、サバの塩焼き、サラダ、玉子焼き、味噌汁、白米、デザート</t>
  </si>
  <si>
    <t>東京下町めぐり日帰りバスツアー</t>
  </si>
  <si>
    <t>2019年サンライズツアー・コース別食事内容　～富士山、日光、鎌倉＆横浜、東京発その他のツアー～</t>
  </si>
  <si>
    <t>富士箱根</t>
  </si>
  <si>
    <t>ハイランドリゾート</t>
  </si>
  <si>
    <r>
      <rPr>
        <b/>
        <sz val="9"/>
        <rFont val="MS PGothic"/>
        <family val="3"/>
      </rPr>
      <t>「通常メニュー」</t>
    </r>
    <r>
      <rPr>
        <sz val="9"/>
        <rFont val="MS PGothic"/>
        <family val="3"/>
        <charset val="128"/>
      </rPr>
      <t xml:space="preserve">
鶏の塩焼き　レモン　青菜（塩・レモン）、蟹入り忍野豆腐のサラダ（オリーブオイル）、海老と野菜の天麩羅（塩）、茄子と舞茸のみぞれ掛け（塩・レモン）、白飯、うどん（昆布だし、塩、砂糖）、フルーツ（季節のもの）
</t>
    </r>
    <r>
      <rPr>
        <b/>
        <sz val="9"/>
        <rFont val="MS PGothic"/>
        <family val="3"/>
      </rPr>
      <t xml:space="preserve">
「ベジタリアンメニュー」</t>
    </r>
    <r>
      <rPr>
        <sz val="9"/>
        <rFont val="MS PGothic"/>
        <family val="3"/>
        <charset val="128"/>
      </rPr>
      <t xml:space="preserve">
・忍野豆腐のサラダ・しそドレッシング　・ 茄子と舞茸の田楽風　・ 生湯葉お刺し身　
・ 焚き合せ(南瓜、子芋、揚げ湯葉巻、花麩)出汁使用
・揚げ物・精進揚げ（季節の野菜天ぷら）・山菜うどん(出汁使用）　・白飯（梨北米）　・季節のフルーツ</t>
    </r>
    <rPh sb="1" eb="3">
      <t>ツウジョウ</t>
    </rPh>
    <phoneticPr fontId="15"/>
  </si>
  <si>
    <t>食事提供する場所なし</t>
    <rPh sb="0" eb="2">
      <t>ショクジ</t>
    </rPh>
    <rPh sb="2" eb="4">
      <t>テイキョウ</t>
    </rPh>
    <rPh sb="6" eb="8">
      <t>バショ</t>
    </rPh>
    <phoneticPr fontId="15"/>
  </si>
  <si>
    <t>和食</t>
  </si>
  <si>
    <t>※掲載レストラン以外を利用する場合もございます。
また、レストランや食事内容は指定いただけません。
食事内容については、ツアー参加当日にガイドにご確認をお願いいたします。</t>
    <rPh sb="1" eb="3">
      <t>ケイサイ</t>
    </rPh>
    <rPh sb="8" eb="10">
      <t>イガイ</t>
    </rPh>
    <rPh sb="11" eb="13">
      <t>リヨウ</t>
    </rPh>
    <rPh sb="15" eb="17">
      <t>バアイ</t>
    </rPh>
    <rPh sb="34" eb="36">
      <t>ショクジ</t>
    </rPh>
    <rPh sb="36" eb="38">
      <t>ナイヨウ</t>
    </rPh>
    <rPh sb="39" eb="41">
      <t>シテイ</t>
    </rPh>
    <rPh sb="50" eb="52">
      <t>ショクジ</t>
    </rPh>
    <rPh sb="52" eb="54">
      <t>ナイヨウ</t>
    </rPh>
    <rPh sb="63" eb="65">
      <t>サンカ</t>
    </rPh>
    <rPh sb="65" eb="67">
      <t>トウジツ</t>
    </rPh>
    <rPh sb="73" eb="75">
      <t>カクニン</t>
    </rPh>
    <rPh sb="77" eb="78">
      <t>ネガ</t>
    </rPh>
    <phoneticPr fontId="15"/>
  </si>
  <si>
    <t xml:space="preserve">※ムスリム向けランチ付きコースをお申込みいただいた方に限ります。
</t>
    <rPh sb="5" eb="6">
      <t>ム</t>
    </rPh>
    <rPh sb="10" eb="11">
      <t>ツ</t>
    </rPh>
    <rPh sb="17" eb="19">
      <t>モウシコ</t>
    </rPh>
    <rPh sb="25" eb="26">
      <t>カタ</t>
    </rPh>
    <rPh sb="27" eb="28">
      <t>カギ</t>
    </rPh>
    <phoneticPr fontId="15"/>
  </si>
  <si>
    <t>信玄館</t>
  </si>
  <si>
    <r>
      <rPr>
        <b/>
        <sz val="9"/>
        <rFont val="MS PGothic"/>
        <family val="3"/>
      </rPr>
      <t>「通常メニュー」</t>
    </r>
    <r>
      <rPr>
        <sz val="9"/>
        <rFont val="MS PGothic"/>
        <family val="3"/>
        <charset val="128"/>
      </rPr>
      <t xml:space="preserve">
ほうとう鍋、キス天麩羅、カボチャ天麩羅、サラダ、から揚げ、ご飯
</t>
    </r>
    <r>
      <rPr>
        <b/>
        <sz val="9"/>
        <rFont val="MS PGothic"/>
        <family val="3"/>
      </rPr>
      <t>「ベジタリアンメニュー」</t>
    </r>
    <r>
      <rPr>
        <sz val="9"/>
        <rFont val="MS PGothic"/>
        <family val="3"/>
        <charset val="128"/>
      </rPr>
      <t xml:space="preserve">
天ぷら：かぼちゃ、れんこん、なす
小鉢：お豆腐(のみ)、煮物(車麩、シイタケ、砂糖と醤油で煮たもの)
ほうとう鍋：ネギを抜いて、キノコ増量</t>
    </r>
    <rPh sb="1" eb="3">
      <t>ツウジョウ</t>
    </rPh>
    <rPh sb="13" eb="14">
      <t>ナベ</t>
    </rPh>
    <phoneticPr fontId="15"/>
  </si>
  <si>
    <t>※ムスリムフレンドリーメニューは、アルコール類、豚肉を含まないメニューをご提供しています。
ハラル認証等の認可を受けたお食事ではありません。</t>
    <rPh sb="22" eb="23">
      <t>ルイ</t>
    </rPh>
    <rPh sb="24" eb="26">
      <t>ブタニク</t>
    </rPh>
    <rPh sb="27" eb="28">
      <t>フク</t>
    </rPh>
    <rPh sb="37" eb="39">
      <t>テイキョウ</t>
    </rPh>
    <rPh sb="49" eb="51">
      <t>ニンショウ</t>
    </rPh>
    <rPh sb="51" eb="52">
      <t>トウ</t>
    </rPh>
    <rPh sb="53" eb="55">
      <t>ニンカ</t>
    </rPh>
    <rPh sb="56" eb="57">
      <t>ウ</t>
    </rPh>
    <rPh sb="60" eb="62">
      <t>ショクジ</t>
    </rPh>
    <phoneticPr fontId="15"/>
  </si>
  <si>
    <t>（富士急ハイランド内）</t>
  </si>
  <si>
    <t>しのびの里</t>
  </si>
  <si>
    <r>
      <t xml:space="preserve">「通常メニュー」
</t>
    </r>
    <r>
      <rPr>
        <sz val="9"/>
        <rFont val="MS PGothic"/>
        <family val="3"/>
      </rPr>
      <t xml:space="preserve">鳥鍋
ハーフビュッフェ（鳥の天ぷら、サバ塩焼き、ビーフカレー、サラダ、富士桜ポーク焼きそば、季節野菜の胡麻和え、味噌汁、キノコスープ、フライドポテト等）
</t>
    </r>
    <r>
      <rPr>
        <b/>
        <sz val="9"/>
        <rFont val="MS PGothic"/>
        <family val="3"/>
      </rPr>
      <t xml:space="preserve">「ベジタリアンメニュー」
</t>
    </r>
    <r>
      <rPr>
        <sz val="9"/>
        <rFont val="MS PGothic"/>
        <family val="3"/>
      </rPr>
      <t>野菜うどん鍋（昆布だしスープ、うどん、季節の野菜）、かき揚げ、季節の野菜（卵不使用）天つゆ（昆布だし）、ライ麦パン（卵不使用）、甘味・季節の果物（小麦・卵・乳製品を不使用）、
他ビュッフェ
※ビュッフェには、豚肉・アルコールの使用表記がございます。</t>
    </r>
    <rPh sb="206" eb="208">
      <t>ブタニク</t>
    </rPh>
    <rPh sb="215" eb="217">
      <t>シヨウ</t>
    </rPh>
    <rPh sb="217" eb="219">
      <t>ヒョウキ</t>
    </rPh>
    <phoneticPr fontId="15"/>
  </si>
  <si>
    <t>会場隣にレストランあり</t>
    <rPh sb="0" eb="2">
      <t>カイジョウ</t>
    </rPh>
    <rPh sb="2" eb="3">
      <t>トナリ</t>
    </rPh>
    <phoneticPr fontId="15"/>
  </si>
  <si>
    <t>※但し食事提供に15～20分</t>
    <rPh sb="13" eb="14">
      <t>フン</t>
    </rPh>
    <phoneticPr fontId="15"/>
  </si>
  <si>
    <t>時間がかかります。</t>
  </si>
  <si>
    <t>BUS1J02911MKS</t>
  </si>
  <si>
    <t>富士急ハイランド内</t>
    <rPh sb="0" eb="2">
      <t>フジ</t>
    </rPh>
    <rPh sb="2" eb="3">
      <t>キュウ</t>
    </rPh>
    <rPh sb="8" eb="9">
      <t>ナイ</t>
    </rPh>
    <phoneticPr fontId="15"/>
  </si>
  <si>
    <t>富士急ハイランド内のレストランで選べるミールクーポン対応となります。</t>
    <rPh sb="0" eb="2">
      <t>フジ</t>
    </rPh>
    <rPh sb="2" eb="3">
      <t>キュウ</t>
    </rPh>
    <rPh sb="8" eb="9">
      <t>ナイ</t>
    </rPh>
    <rPh sb="16" eb="17">
      <t>エラ</t>
    </rPh>
    <rPh sb="26" eb="28">
      <t>タイオウ</t>
    </rPh>
    <phoneticPr fontId="15"/>
  </si>
  <si>
    <t>箱根大涌谷とパノラマ富士</t>
    <rPh sb="0" eb="2">
      <t>ハコネ</t>
    </rPh>
    <rPh sb="2" eb="5">
      <t>オオワクダニ</t>
    </rPh>
    <rPh sb="10" eb="12">
      <t>フジ</t>
    </rPh>
    <phoneticPr fontId="15"/>
  </si>
  <si>
    <t>ミールクーポン</t>
  </si>
  <si>
    <t>「通常メニュー」</t>
  </si>
  <si>
    <t>レストラン名：フードスタジアム</t>
    <rPh sb="5" eb="6">
      <t>メイ</t>
    </rPh>
    <phoneticPr fontId="15"/>
  </si>
  <si>
    <t>①ラーメン（醤油）＋ドリンク+アイス</t>
    <rPh sb="6" eb="8">
      <t>ショウユ</t>
    </rPh>
    <phoneticPr fontId="15"/>
  </si>
  <si>
    <t>②カレー（ビーフ）+ドリンク+アイス</t>
  </si>
  <si>
    <t>③うどん＋ドリンク+アイス</t>
  </si>
  <si>
    <t>レストラン名：防波亭</t>
    <rPh sb="5" eb="6">
      <t>メイ</t>
    </rPh>
    <rPh sb="7" eb="9">
      <t>ボウハ</t>
    </rPh>
    <rPh sb="9" eb="10">
      <t>テイ</t>
    </rPh>
    <phoneticPr fontId="15"/>
  </si>
  <si>
    <t>①ハンバーグ唐揚げ丼</t>
    <rPh sb="6" eb="8">
      <t>カラア</t>
    </rPh>
    <rPh sb="9" eb="10">
      <t>ドン</t>
    </rPh>
    <phoneticPr fontId="15"/>
  </si>
  <si>
    <t>②カルビ丼</t>
    <rPh sb="4" eb="5">
      <t>ドン</t>
    </rPh>
    <phoneticPr fontId="15"/>
  </si>
  <si>
    <t>③カツカレー</t>
  </si>
  <si>
    <t>レストラン名：グリルキッチン MEAT×MEET</t>
    <rPh sb="5" eb="6">
      <t>メイ</t>
    </rPh>
    <phoneticPr fontId="15"/>
  </si>
  <si>
    <t>①和風おろしポン酢ハンバーグ</t>
    <rPh sb="1" eb="3">
      <t>ワフウ</t>
    </rPh>
    <rPh sb="8" eb="9">
      <t>ズ</t>
    </rPh>
    <phoneticPr fontId="15"/>
  </si>
  <si>
    <t>②ドカンとMEETのスパイシーカレー</t>
  </si>
  <si>
    <t>③ゴロゴロ有機野菜のスパイシーカレー</t>
    <rPh sb="5" eb="7">
      <t>ユウキ</t>
    </rPh>
    <rPh sb="7" eb="9">
      <t>ヤサイ</t>
    </rPh>
    <phoneticPr fontId="15"/>
  </si>
  <si>
    <t>③うどん（肉無し）＋ドリンク+アイス</t>
    <rPh sb="5" eb="6">
      <t>ニク</t>
    </rPh>
    <rPh sb="6" eb="7">
      <t>ナ</t>
    </rPh>
    <phoneticPr fontId="15"/>
  </si>
  <si>
    <t>BUS1JN01S1MKS</t>
  </si>
  <si>
    <t>冨士屋観光センター</t>
  </si>
  <si>
    <t>あり</t>
  </si>
  <si>
    <t>日光</t>
  </si>
  <si>
    <t>・ご飯 ・こごみ胡麻和え ・日光湯葉と煮物付け合せ ・ゆばと菜の花の和え物 ・天ぷら ・海老 ・野菜 ・天つゆ</t>
  </si>
  <si>
    <t>同レストラン会場でうどん等</t>
    <rPh sb="0" eb="1">
      <t>ドウ</t>
    </rPh>
    <rPh sb="6" eb="8">
      <t>カイジョウ</t>
    </rPh>
    <rPh sb="12" eb="13">
      <t>トウ</t>
    </rPh>
    <phoneticPr fontId="15"/>
  </si>
  <si>
    <t>・山菜鴨うどん鍋 ・日光たまり漬け ・フルーツ ・和牛陶板焼き</t>
  </si>
  <si>
    <t>ご用意があります。</t>
    <rPh sb="1" eb="3">
      <t>ヨウイ</t>
    </rPh>
    <phoneticPr fontId="15"/>
  </si>
  <si>
    <t>・ご飯　　・こごみ胡麻和え　　・日光ゆば煮　　・ゆばと菜の花の和え物</t>
  </si>
  <si>
    <t>･野菜天ぷら　（天つゆもかつお抜き）　　・山菜うどん（かつお無しの醤油だし）</t>
  </si>
  <si>
    <t>・日光たまり漬　　・季節のフルーツ</t>
  </si>
  <si>
    <t>「小麦粉NG、大豆NG対応メニュー」　</t>
  </si>
  <si>
    <t>・ご飯　・菜の花こごみのおひたし　　・野菜ときのこのスープ　・結びふき　・海老のボイル</t>
  </si>
  <si>
    <t>･野菜のせいろ蒸し（抹茶たれ）　　・たくわん　　・季節のフルーツ</t>
  </si>
  <si>
    <t>BUS1JK01S1MMS</t>
  </si>
  <si>
    <t>味亭</t>
    <rPh sb="0" eb="1">
      <t>アジ</t>
    </rPh>
    <rPh sb="1" eb="2">
      <t>テイ</t>
    </rPh>
    <phoneticPr fontId="15"/>
  </si>
  <si>
    <t>隠れた鎌倉・江の島ベイドライブ1日</t>
  </si>
  <si>
    <t>先付、とりめし、かご八寸、ゆばけんちん鍋、ゆば揚げ、茶そば、香の物</t>
    <rPh sb="0" eb="1">
      <t>サキ</t>
    </rPh>
    <rPh sb="1" eb="2">
      <t>ヅ</t>
    </rPh>
    <rPh sb="10" eb="12">
      <t>ハッスン</t>
    </rPh>
    <rPh sb="19" eb="20">
      <t>ナベ</t>
    </rPh>
    <rPh sb="23" eb="24">
      <t>アゲ</t>
    </rPh>
    <rPh sb="26" eb="27">
      <t>チャ</t>
    </rPh>
    <rPh sb="30" eb="33">
      <t>コウノモノ</t>
    </rPh>
    <phoneticPr fontId="15"/>
  </si>
  <si>
    <t>（右記以外のレストランを使用</t>
  </si>
  <si>
    <t>野菜の炊き合わせ、ゆばめし、ゆばけんちん汁、ゆば揚げ、八寸、ゆばめん、香の物</t>
    <rPh sb="0" eb="2">
      <t>ヤサイ</t>
    </rPh>
    <rPh sb="3" eb="4">
      <t>タ</t>
    </rPh>
    <rPh sb="5" eb="6">
      <t>ア</t>
    </rPh>
    <rPh sb="20" eb="21">
      <t>ジル</t>
    </rPh>
    <rPh sb="24" eb="25">
      <t>アゲ</t>
    </rPh>
    <rPh sb="27" eb="29">
      <t>ハッスン</t>
    </rPh>
    <rPh sb="35" eb="38">
      <t>コウノモノ</t>
    </rPh>
    <phoneticPr fontId="15"/>
  </si>
  <si>
    <t>することもございます）</t>
  </si>
  <si>
    <t>BUS1J00811MKS</t>
  </si>
  <si>
    <t>富士眺望の湯ゆらり</t>
    <rPh sb="0" eb="2">
      <t>フジ</t>
    </rPh>
    <rPh sb="2" eb="4">
      <t>チョウボウ</t>
    </rPh>
    <rPh sb="5" eb="6">
      <t>ユ</t>
    </rPh>
    <phoneticPr fontId="15"/>
  </si>
  <si>
    <t>「通常メニュー、ムスリムフレンドリーメニュー」</t>
  </si>
  <si>
    <t>御殿場プレミアムアウトレット&amp;</t>
  </si>
  <si>
    <t>和食</t>
    <rPh sb="0" eb="2">
      <t>ワショク</t>
    </rPh>
    <phoneticPr fontId="15"/>
  </si>
  <si>
    <t>※ハラールレストラン認証を受けた食事ではありません。（豚肉、豚肉製品、アルコール類不使用）</t>
  </si>
  <si>
    <t>富士眺望の湯ゆらり内レストラン</t>
    <rPh sb="0" eb="2">
      <t>フジ</t>
    </rPh>
    <rPh sb="2" eb="4">
      <t>チョウボウ</t>
    </rPh>
    <rPh sb="5" eb="6">
      <t>ユ</t>
    </rPh>
    <rPh sb="9" eb="10">
      <t>ナイ</t>
    </rPh>
    <phoneticPr fontId="15"/>
  </si>
  <si>
    <t>温泉　1日</t>
  </si>
  <si>
    <t>鶏すき焼き、ご飯、味噌汁、小鉢×2（ひじき、漬物）、さしみこんにゃく</t>
    <rPh sb="0" eb="1">
      <t>トリ</t>
    </rPh>
    <rPh sb="9" eb="12">
      <t>ミソシル</t>
    </rPh>
    <rPh sb="22" eb="24">
      <t>ツケモノ</t>
    </rPh>
    <phoneticPr fontId="15"/>
  </si>
  <si>
    <t>または道の駅なるさわ（徒歩3分）、</t>
    <rPh sb="3" eb="4">
      <t>ミチ</t>
    </rPh>
    <rPh sb="5" eb="6">
      <t>エキ</t>
    </rPh>
    <rPh sb="11" eb="13">
      <t>トホ</t>
    </rPh>
    <rPh sb="14" eb="15">
      <t>フン</t>
    </rPh>
    <phoneticPr fontId="15"/>
  </si>
  <si>
    <t>富士山五合目でお買い求め</t>
    <rPh sb="0" eb="3">
      <t>フジサン</t>
    </rPh>
    <rPh sb="3" eb="6">
      <t>ゴゴウメ</t>
    </rPh>
    <rPh sb="8" eb="9">
      <t>カ</t>
    </rPh>
    <rPh sb="10" eb="11">
      <t>モト</t>
    </rPh>
    <phoneticPr fontId="15"/>
  </si>
  <si>
    <t>やさいのすき焼き、ご飯、味噌汁、小鉢×2（ひじき、漬物）、さしみこんにゃく</t>
    <rPh sb="6" eb="7">
      <t>ヤ</t>
    </rPh>
    <phoneticPr fontId="15"/>
  </si>
  <si>
    <t>BUS1J00711MKS</t>
  </si>
  <si>
    <t>お弁当</t>
  </si>
  <si>
    <t>サービスエリア、富士山五合目で</t>
    <rPh sb="8" eb="10">
      <t>フジ</t>
    </rPh>
    <rPh sb="10" eb="11">
      <t>ヤマ</t>
    </rPh>
    <rPh sb="11" eb="14">
      <t>ゴゴウメ</t>
    </rPh>
    <phoneticPr fontId="15"/>
  </si>
  <si>
    <t>富士山ゴールデン周遊</t>
  </si>
  <si>
    <t>弁当</t>
  </si>
  <si>
    <t>彩野菜のトマト煮、サラダ、ニンジンピラフ、バターライス、野菜のキッシュ、チキンミートローフ</t>
    <rPh sb="0" eb="1">
      <t>イロドリ</t>
    </rPh>
    <rPh sb="1" eb="3">
      <t>ヤサイ</t>
    </rPh>
    <rPh sb="7" eb="8">
      <t>ニ</t>
    </rPh>
    <rPh sb="28" eb="30">
      <t>ヤサイ</t>
    </rPh>
    <phoneticPr fontId="15"/>
  </si>
  <si>
    <t>お買い求めください。</t>
    <rPh sb="1" eb="2">
      <t>カ</t>
    </rPh>
    <rPh sb="3" eb="4">
      <t>モト</t>
    </rPh>
    <phoneticPr fontId="15"/>
  </si>
  <si>
    <t>（昼食時間の確保がないため、</t>
    <rPh sb="1" eb="3">
      <t>チュウショク</t>
    </rPh>
    <rPh sb="3" eb="5">
      <t>ジカン</t>
    </rPh>
    <rPh sb="6" eb="8">
      <t>カクホ</t>
    </rPh>
    <phoneticPr fontId="15"/>
  </si>
  <si>
    <t>バス車中で食べて頂きます）</t>
    <rPh sb="2" eb="4">
      <t>シャチュウ</t>
    </rPh>
    <rPh sb="5" eb="6">
      <t>タ</t>
    </rPh>
    <rPh sb="8" eb="9">
      <t>イタダ</t>
    </rPh>
    <phoneticPr fontId="15"/>
  </si>
  <si>
    <t>大豆ミートのトマト煮、サラダ、バンズパン、白インゲン豆の煮もの、いろいろ野菜のごった煮、フムスサンド</t>
    <rPh sb="0" eb="2">
      <t>ダイズ</t>
    </rPh>
    <rPh sb="21" eb="22">
      <t>シロ</t>
    </rPh>
    <rPh sb="26" eb="27">
      <t>マメ</t>
    </rPh>
    <rPh sb="28" eb="29">
      <t>ニ</t>
    </rPh>
    <rPh sb="36" eb="38">
      <t>ヤサイ</t>
    </rPh>
    <rPh sb="42" eb="43">
      <t>ニ</t>
    </rPh>
    <phoneticPr fontId="15"/>
  </si>
  <si>
    <t>「ムスリムフレンドリーメニュー」</t>
  </si>
  <si>
    <r>
      <t>彩野菜のトマト煮、サラダ、スパイシーピラフ、バターライス、野菜のキッシュ、</t>
    </r>
    <r>
      <rPr>
        <sz val="9"/>
        <color rgb="FFFF0000"/>
        <rFont val="MS PGothic"/>
        <family val="3"/>
        <charset val="128"/>
      </rPr>
      <t>チキンミートローフ(日本アジアハラール協会認定）</t>
    </r>
    <rPh sb="47" eb="49">
      <t>ニホン</t>
    </rPh>
    <rPh sb="56" eb="58">
      <t>キョウカイ</t>
    </rPh>
    <rPh sb="58" eb="60">
      <t>ニンテイ</t>
    </rPh>
    <phoneticPr fontId="15"/>
  </si>
  <si>
    <t>新・都ホテル「ロンド」</t>
    <rPh sb="0" eb="1">
      <t>シン</t>
    </rPh>
    <rPh sb="2" eb="3">
      <t>ミヤコ</t>
    </rPh>
    <phoneticPr fontId="15"/>
  </si>
  <si>
    <t>【メイン料理】→テーブルサーブ</t>
  </si>
  <si>
    <t>QT</t>
  </si>
  <si>
    <t>・牛ステーキ　（肉がだめな方は魚に変更可※前日までに連絡要）</t>
    <rPh sb="1" eb="2">
      <t>ギュウ</t>
    </rPh>
    <phoneticPr fontId="15"/>
  </si>
  <si>
    <t>【メイン料理（ベジタリアン）】→テーブルサーブ</t>
  </si>
  <si>
    <r>
      <rPr>
        <sz val="9"/>
        <rFont val="ＭＳ Ｐゴシック"/>
        <family val="3"/>
        <charset val="128"/>
      </rPr>
      <t>・野菜パスタ</t>
    </r>
  </si>
  <si>
    <r>
      <rPr>
        <b/>
        <sz val="10"/>
        <rFont val="ＭＳ Ｐゴシック"/>
        <family val="3"/>
        <charset val="128"/>
      </rPr>
      <t>【付け合わせ】→バイキング形式</t>
    </r>
  </si>
  <si>
    <t>・オードブル・スープ・パン・サラダ・温かい料理・デザートなど</t>
    <rPh sb="18" eb="19">
      <t>アタタ</t>
    </rPh>
    <rPh sb="21" eb="23">
      <t>リョウリ</t>
    </rPh>
    <phoneticPr fontId="15"/>
  </si>
  <si>
    <t>・コーヒー・紅茶など</t>
  </si>
  <si>
    <t>※バイキングコーナーには“だし”“乳製品”などを含む料理あるため、ベジタリアンの方はご注意下さい。</t>
    <rPh sb="40" eb="41">
      <t>カタ</t>
    </rPh>
    <rPh sb="43" eb="45">
      <t>チュウイ</t>
    </rPh>
    <rPh sb="45" eb="46">
      <t>クダ</t>
    </rPh>
    <phoneticPr fontId="15"/>
  </si>
  <si>
    <t>白川郷「いろり」</t>
    <rPh sb="0" eb="3">
      <t>シラカワゴウ</t>
    </rPh>
    <phoneticPr fontId="15"/>
  </si>
  <si>
    <t>高山</t>
    <rPh sb="0" eb="2">
      <t>タカヤマ</t>
    </rPh>
    <phoneticPr fontId="15"/>
  </si>
  <si>
    <t>ごはん・お吸い物・豆腐・山菜・漬物・飛騨牛味噌陶板焼（肉3枚）</t>
    <rPh sb="27" eb="28">
      <t>ニク</t>
    </rPh>
    <rPh sb="29" eb="30">
      <t>マイ</t>
    </rPh>
    <phoneticPr fontId="15"/>
  </si>
  <si>
    <t>飛騨牛味噌陶板はとろろ陶板焼きに変更、出汁汁は昆布出汁に変更</t>
  </si>
  <si>
    <t>2019年サンライズツアー・コース別食事内容　～西日本～</t>
    <rPh sb="24" eb="25">
      <t>ニシ</t>
    </rPh>
    <rPh sb="25" eb="27">
      <t>ニホン</t>
    </rPh>
    <phoneticPr fontId="15"/>
  </si>
  <si>
    <t>BUS1NN2101NNS／BUS1NP1101NNS</t>
  </si>
  <si>
    <t>京都ﾊﾝﾃﾞｨｸﾗﾌﾄｾﾝﾀｰ</t>
    <rPh sb="0" eb="2">
      <t>キョウト</t>
    </rPh>
    <phoneticPr fontId="15"/>
  </si>
  <si>
    <t>「ランチバイキング」</t>
  </si>
  <si>
    <t>有</t>
    <rPh sb="0" eb="1">
      <t>ア</t>
    </rPh>
    <phoneticPr fontId="15"/>
  </si>
  <si>
    <t>京都＆奈良１日（京都発着／大阪発着）</t>
  </si>
  <si>
    <t>・前菜　・サラダ　・和食　・ご飯　・洋食　・デザート　・ドリンク</t>
    <rPh sb="1" eb="3">
      <t>ゼンサイ</t>
    </rPh>
    <rPh sb="10" eb="12">
      <t>ワショク</t>
    </rPh>
    <rPh sb="15" eb="16">
      <t>ハン</t>
    </rPh>
    <rPh sb="18" eb="20">
      <t>ヨウショク</t>
    </rPh>
    <phoneticPr fontId="15"/>
  </si>
  <si>
    <t>徒歩圏内にコンビニ、カフェあり</t>
    <rPh sb="0" eb="2">
      <t>トホ</t>
    </rPh>
    <rPh sb="2" eb="4">
      <t>ケンナイ</t>
    </rPh>
    <phoneticPr fontId="15"/>
  </si>
  <si>
    <t>※ﾊﾞｲｷﾝｸﾞのため、お食事制限のある方は、ご自身でお召し上がりいただけるものをお選び下さい。</t>
    <rPh sb="13" eb="15">
      <t>ショクジ</t>
    </rPh>
    <rPh sb="15" eb="17">
      <t>セイゲン</t>
    </rPh>
    <rPh sb="20" eb="21">
      <t>カタ</t>
    </rPh>
    <rPh sb="24" eb="26">
      <t>ジシン</t>
    </rPh>
    <rPh sb="28" eb="29">
      <t>メ</t>
    </rPh>
    <rPh sb="30" eb="31">
      <t>ア</t>
    </rPh>
    <rPh sb="42" eb="43">
      <t>エラ</t>
    </rPh>
    <rPh sb="44" eb="45">
      <t>クダ</t>
    </rPh>
    <phoneticPr fontId="15"/>
  </si>
  <si>
    <t>BUS1NN2001NNS／BUS1NP1001NNS</t>
  </si>
  <si>
    <t>レストラン　舞</t>
    <rPh sb="6" eb="7">
      <t>マイ</t>
    </rPh>
    <phoneticPr fontId="15"/>
  </si>
  <si>
    <t>「和定食」</t>
    <rPh sb="1" eb="2">
      <t>ワ</t>
    </rPh>
    <rPh sb="2" eb="4">
      <t>テイショク</t>
    </rPh>
    <phoneticPr fontId="15"/>
  </si>
  <si>
    <t>有</t>
    <rPh sb="0" eb="1">
      <t>アリ</t>
    </rPh>
    <phoneticPr fontId="15"/>
  </si>
  <si>
    <t>京都１日（京都発着／大阪発着）</t>
    <rPh sb="0" eb="2">
      <t>キョウト</t>
    </rPh>
    <rPh sb="3" eb="4">
      <t>ニチ</t>
    </rPh>
    <rPh sb="5" eb="7">
      <t>キョウト</t>
    </rPh>
    <rPh sb="7" eb="9">
      <t>ハッチャク</t>
    </rPh>
    <rPh sb="10" eb="12">
      <t>オオサカ</t>
    </rPh>
    <rPh sb="12" eb="14">
      <t>ハッチャク</t>
    </rPh>
    <phoneticPr fontId="15"/>
  </si>
  <si>
    <t>・鳥すき鍋（鶏肉、麩、豆腐、ごぼう、ねぎ、えのき）　・天ぷら（野菜、海老）　・湯葉の御造り</t>
    <rPh sb="1" eb="2">
      <t>トリ</t>
    </rPh>
    <rPh sb="4" eb="5">
      <t>ナベ</t>
    </rPh>
    <rPh sb="6" eb="8">
      <t>トリニク</t>
    </rPh>
    <rPh sb="9" eb="10">
      <t>フ</t>
    </rPh>
    <rPh sb="11" eb="13">
      <t>トウフ</t>
    </rPh>
    <rPh sb="27" eb="28">
      <t>テン</t>
    </rPh>
    <rPh sb="31" eb="33">
      <t>ヤサイ</t>
    </rPh>
    <rPh sb="34" eb="36">
      <t>エビ</t>
    </rPh>
    <rPh sb="39" eb="41">
      <t>ユバ</t>
    </rPh>
    <rPh sb="42" eb="43">
      <t>オ</t>
    </rPh>
    <rPh sb="43" eb="44">
      <t>ツク</t>
    </rPh>
    <phoneticPr fontId="15"/>
  </si>
  <si>
    <t>京都駅周辺のため、食事箇所複数あり</t>
    <rPh sb="9" eb="11">
      <t>ショクジ</t>
    </rPh>
    <rPh sb="11" eb="13">
      <t>カショ</t>
    </rPh>
    <rPh sb="13" eb="15">
      <t>フクスウ</t>
    </rPh>
    <phoneticPr fontId="15"/>
  </si>
  <si>
    <t>・茄子いんげん　・ポテトサラダ　・白ごはん　・赤だし汁　・フルーツ</t>
    <rPh sb="1" eb="3">
      <t>ナス</t>
    </rPh>
    <rPh sb="17" eb="18">
      <t>シロ</t>
    </rPh>
    <rPh sb="23" eb="24">
      <t>アカ</t>
    </rPh>
    <rPh sb="26" eb="27">
      <t>ジル</t>
    </rPh>
    <phoneticPr fontId="15"/>
  </si>
  <si>
    <t>GDT1NN2501NNS</t>
  </si>
  <si>
    <t>嵐山通船　「屋形船」</t>
  </si>
  <si>
    <t>手提げ弁当</t>
    <rPh sb="0" eb="2">
      <t>テサ</t>
    </rPh>
    <rPh sb="3" eb="5">
      <t>ベントウ</t>
    </rPh>
    <phoneticPr fontId="15"/>
  </si>
  <si>
    <t>嵯峨野竹林・嵐山ウォーキング＆ランチ</t>
    <rPh sb="0" eb="3">
      <t>サガノ</t>
    </rPh>
    <rPh sb="3" eb="5">
      <t>チクリン</t>
    </rPh>
    <rPh sb="6" eb="8">
      <t>アラシヤマ</t>
    </rPh>
    <phoneticPr fontId="15"/>
  </si>
  <si>
    <t>・だし巻き　・筍の小鉢　・白身魚かわり揚げ　・とりの八幡巻き</t>
    <rPh sb="3" eb="4">
      <t>マ</t>
    </rPh>
    <rPh sb="7" eb="8">
      <t>タケノコ</t>
    </rPh>
    <rPh sb="9" eb="11">
      <t>コバチ</t>
    </rPh>
    <rPh sb="13" eb="15">
      <t>シロミ</t>
    </rPh>
    <rPh sb="15" eb="16">
      <t>サカナ</t>
    </rPh>
    <rPh sb="19" eb="20">
      <t>ア</t>
    </rPh>
    <rPh sb="26" eb="28">
      <t>ハチマン</t>
    </rPh>
    <rPh sb="28" eb="29">
      <t>マ</t>
    </rPh>
    <phoneticPr fontId="15"/>
  </si>
  <si>
    <t>・青梅又は栗の甘露煮</t>
    <rPh sb="1" eb="2">
      <t>アオ</t>
    </rPh>
    <rPh sb="2" eb="3">
      <t>ウメ</t>
    </rPh>
    <rPh sb="3" eb="4">
      <t>マタ</t>
    </rPh>
    <rPh sb="5" eb="6">
      <t>クリ</t>
    </rPh>
    <rPh sb="7" eb="10">
      <t>カンロニ</t>
    </rPh>
    <phoneticPr fontId="15"/>
  </si>
  <si>
    <t>・煮物（こいも、ゆば、筍、きぬさや、生麩）</t>
    <rPh sb="1" eb="3">
      <t>ニモノ</t>
    </rPh>
    <rPh sb="11" eb="12">
      <t>タケノコ</t>
    </rPh>
    <rPh sb="18" eb="20">
      <t>ナマフ</t>
    </rPh>
    <phoneticPr fontId="15"/>
  </si>
  <si>
    <t>・ご飯　・野菜すき焼き風（白菜、水菜、玉ねぎ、しいたけ、ねぎ、糸こんにゃく、麩、人参）</t>
    <rPh sb="2" eb="3">
      <t>ハン</t>
    </rPh>
    <rPh sb="5" eb="7">
      <t>ヤサイ</t>
    </rPh>
    <rPh sb="9" eb="10">
      <t>ヤ</t>
    </rPh>
    <rPh sb="11" eb="12">
      <t>フウ</t>
    </rPh>
    <rPh sb="13" eb="15">
      <t>ハクサイ</t>
    </rPh>
    <rPh sb="16" eb="17">
      <t>ミズ</t>
    </rPh>
    <rPh sb="17" eb="18">
      <t>ナ</t>
    </rPh>
    <rPh sb="19" eb="20">
      <t>タマ</t>
    </rPh>
    <rPh sb="31" eb="32">
      <t>イト</t>
    </rPh>
    <rPh sb="38" eb="39">
      <t>フ</t>
    </rPh>
    <rPh sb="40" eb="42">
      <t>ニンジン</t>
    </rPh>
    <phoneticPr fontId="15"/>
  </si>
  <si>
    <t>GDT1NN3501NNS</t>
  </si>
  <si>
    <t>宇治＆奈良１日</t>
    <rPh sb="0" eb="2">
      <t>ウジ</t>
    </rPh>
    <rPh sb="3" eb="5">
      <t>ナラ</t>
    </rPh>
    <rPh sb="6" eb="7">
      <t>ニチ</t>
    </rPh>
    <phoneticPr fontId="15"/>
  </si>
  <si>
    <t>・牛ステーキ　</t>
    <rPh sb="1" eb="2">
      <t>ギュウ</t>
    </rPh>
    <phoneticPr fontId="15"/>
  </si>
  <si>
    <t>【メイン料理（ベジタリアン）】→テーブルサーブ・・・予約時に事前申込要</t>
    <rPh sb="26" eb="28">
      <t>ヨヤク</t>
    </rPh>
    <rPh sb="28" eb="29">
      <t>ジ</t>
    </rPh>
    <rPh sb="30" eb="32">
      <t>ジゼン</t>
    </rPh>
    <rPh sb="32" eb="34">
      <t>モウシコミ</t>
    </rPh>
    <rPh sb="34" eb="35">
      <t>ヨウ</t>
    </rPh>
    <phoneticPr fontId="15"/>
  </si>
  <si>
    <t>【付け合わせ】→バイキング形式</t>
  </si>
  <si>
    <t>・オードブル・スープ・パン・サラダ・温かい料理・デザートなど</t>
  </si>
  <si>
    <r>
      <rPr>
        <sz val="8"/>
        <rFont val="ＭＳ Ｐゴシック"/>
        <family val="3"/>
        <charset val="128"/>
      </rPr>
      <t>※バイキングコーナーには</t>
    </r>
    <r>
      <rPr>
        <sz val="8"/>
        <rFont val="Arial"/>
        <family val="2"/>
      </rPr>
      <t>“</t>
    </r>
    <r>
      <rPr>
        <sz val="8"/>
        <rFont val="ＭＳ Ｐゴシック"/>
        <family val="3"/>
        <charset val="128"/>
      </rPr>
      <t>だし</t>
    </r>
    <r>
      <rPr>
        <sz val="8"/>
        <rFont val="Arial"/>
        <family val="2"/>
      </rPr>
      <t>”“</t>
    </r>
    <r>
      <rPr>
        <sz val="8"/>
        <rFont val="ＭＳ Ｐゴシック"/>
        <family val="3"/>
        <charset val="128"/>
      </rPr>
      <t>乳製品</t>
    </r>
    <r>
      <rPr>
        <sz val="8"/>
        <rFont val="Arial"/>
        <family val="2"/>
      </rPr>
      <t>”</t>
    </r>
    <r>
      <rPr>
        <sz val="8"/>
        <rFont val="ＭＳ Ｐゴシック"/>
        <family val="3"/>
        <charset val="128"/>
      </rPr>
      <t>などを含む料理あるため、ベジタリアンの方はご注意下さい。</t>
    </r>
  </si>
  <si>
    <t>NGT1NN2601NNS</t>
  </si>
  <si>
    <t>祇園吉今旅館</t>
  </si>
  <si>
    <t>「精進天ぷら定食」</t>
  </si>
  <si>
    <t>京都ナイトツアー</t>
  </si>
  <si>
    <t>・豆腐、生麩、湯葉、なす、レンコン、生姜、シイタケ等</t>
  </si>
  <si>
    <t>・みそ汁　　・ご飯</t>
  </si>
  <si>
    <t>※精進料理の為、ベジタリアンのお客様もお召し上がり頂けます。（天ぷらのつゆにはだしが使われています）</t>
    <rPh sb="1" eb="3">
      <t>ショウジン</t>
    </rPh>
    <rPh sb="3" eb="5">
      <t>リョウリ</t>
    </rPh>
    <rPh sb="6" eb="7">
      <t>タメ</t>
    </rPh>
    <rPh sb="16" eb="18">
      <t>キャクサマ</t>
    </rPh>
    <rPh sb="20" eb="21">
      <t>メ</t>
    </rPh>
    <rPh sb="22" eb="23">
      <t>ア</t>
    </rPh>
    <rPh sb="25" eb="26">
      <t>イタダ</t>
    </rPh>
    <rPh sb="31" eb="32">
      <t>テン</t>
    </rPh>
    <rPh sb="42" eb="43">
      <t>ツカ</t>
    </rPh>
    <phoneticPr fontId="15"/>
  </si>
  <si>
    <t>NGT1NN4001NNS</t>
  </si>
  <si>
    <t>京都ﾊﾝﾃﾞｨｸﾗﾌﾄｾﾝﾀｰ</t>
  </si>
  <si>
    <t>「和定食」</t>
  </si>
  <si>
    <t>食事付プランのため不要</t>
  </si>
  <si>
    <t>京都舞妓ディナー</t>
    <rPh sb="0" eb="2">
      <t>キョウト</t>
    </rPh>
    <rPh sb="2" eb="4">
      <t>マイコ</t>
    </rPh>
    <phoneticPr fontId="15"/>
  </si>
  <si>
    <t xml:space="preserve">・先付　・猪口　・口取八寸・焼物　・強肴　・香物　・水物　・みそ汁　・枝豆　・アイスクリーム
</t>
  </si>
  <si>
    <t>肉、魚メニューがベジタリアン対応になります。</t>
  </si>
  <si>
    <t>※ベジタリアン食は、5営業日前までにご希望下さい。それ以降のリクエストは対応不可となります。</t>
    <rPh sb="7" eb="8">
      <t>ショク</t>
    </rPh>
    <rPh sb="11" eb="14">
      <t>エイギョウビ</t>
    </rPh>
    <rPh sb="14" eb="15">
      <t>マエ</t>
    </rPh>
    <rPh sb="19" eb="21">
      <t>キボウ</t>
    </rPh>
    <rPh sb="21" eb="22">
      <t>クダ</t>
    </rPh>
    <rPh sb="27" eb="29">
      <t>イコウ</t>
    </rPh>
    <rPh sb="36" eb="38">
      <t>タイオウ</t>
    </rPh>
    <rPh sb="38" eb="40">
      <t>フカ</t>
    </rPh>
    <phoneticPr fontId="15"/>
  </si>
  <si>
    <t>GDT1NP7401NNS／GDT1NN1501NNS</t>
  </si>
  <si>
    <t>グランヴィア大阪</t>
  </si>
  <si>
    <t>「洋コース料理」</t>
  </si>
  <si>
    <t>大阪１日ウォーキング（大阪発／京都発）</t>
    <rPh sb="0" eb="2">
      <t>オオサカ</t>
    </rPh>
    <rPh sb="3" eb="4">
      <t>ニチ</t>
    </rPh>
    <rPh sb="11" eb="13">
      <t>オオサカ</t>
    </rPh>
    <rPh sb="13" eb="14">
      <t>ハツ</t>
    </rPh>
    <rPh sb="15" eb="17">
      <t>キョウト</t>
    </rPh>
    <rPh sb="17" eb="18">
      <t>ハツ</t>
    </rPh>
    <phoneticPr fontId="15"/>
  </si>
  <si>
    <t>「フループ」</t>
  </si>
  <si>
    <t>・スープ　　・週変わりメイン料理　　・パン　　・デザート　　・コーヒー又は紅茶</t>
  </si>
  <si>
    <t>メイン料理がリゾットまたはパスタに変更となります（変更内容は指定できません）。</t>
    <rPh sb="17" eb="19">
      <t>ヘンコウ</t>
    </rPh>
    <rPh sb="25" eb="27">
      <t>ヘンコウ</t>
    </rPh>
    <rPh sb="27" eb="29">
      <t>ナイヨウ</t>
    </rPh>
    <rPh sb="30" eb="32">
      <t>シテイ</t>
    </rPh>
    <phoneticPr fontId="15"/>
  </si>
  <si>
    <t>GDT1NK6301NNS／GDT1NK6401NNS</t>
  </si>
  <si>
    <t>ホテル日航姫路</t>
    <rPh sb="3" eb="5">
      <t>ニッコウ</t>
    </rPh>
    <rPh sb="5" eb="7">
      <t>ヒメジ</t>
    </rPh>
    <phoneticPr fontId="15"/>
  </si>
  <si>
    <t>「地産地消ブッフェ」</t>
    <rPh sb="1" eb="5">
      <t>チサンチショウ</t>
    </rPh>
    <phoneticPr fontId="15"/>
  </si>
  <si>
    <t>GDT1NK6501NNS</t>
  </si>
  <si>
    <t>「セリーナ」</t>
  </si>
  <si>
    <t>・アミューズ　・スープ　・サラダ　・ピザ　・パスタ　・おすすめ鉄板焼　・本日のお料理</t>
  </si>
  <si>
    <t>姫路城と明石海峡大橋</t>
    <rPh sb="0" eb="3">
      <t>ヒメジジョウ</t>
    </rPh>
    <rPh sb="4" eb="6">
      <t>アカシ</t>
    </rPh>
    <rPh sb="6" eb="8">
      <t>カイキョウ</t>
    </rPh>
    <rPh sb="8" eb="10">
      <t>オオハシ</t>
    </rPh>
    <phoneticPr fontId="15"/>
  </si>
  <si>
    <t>・カレー　・パン　・デザートなど　</t>
  </si>
  <si>
    <t>（京都発／大阪発／姫路発）</t>
    <rPh sb="1" eb="3">
      <t>キョウト</t>
    </rPh>
    <rPh sb="3" eb="4">
      <t>ハツ</t>
    </rPh>
    <rPh sb="5" eb="7">
      <t>オオサカ</t>
    </rPh>
    <rPh sb="7" eb="8">
      <t>ハツ</t>
    </rPh>
    <rPh sb="9" eb="11">
      <t>ヒメジ</t>
    </rPh>
    <rPh sb="11" eb="12">
      <t>ハツ</t>
    </rPh>
    <phoneticPr fontId="15"/>
  </si>
  <si>
    <t>GDT1NK6001NNS／GDT1NK6101NNS</t>
  </si>
  <si>
    <t>ANAクラウンプラザ神戸</t>
    <rPh sb="10" eb="12">
      <t>コウベ</t>
    </rPh>
    <phoneticPr fontId="15"/>
  </si>
  <si>
    <t>「ランチブッフェ」</t>
  </si>
  <si>
    <t>神戸観光と灘の酒造巡り</t>
    <rPh sb="0" eb="2">
      <t>コウベ</t>
    </rPh>
    <rPh sb="2" eb="4">
      <t>カンコウ</t>
    </rPh>
    <rPh sb="5" eb="6">
      <t>ナダ</t>
    </rPh>
    <rPh sb="7" eb="9">
      <t>シュゾウ</t>
    </rPh>
    <rPh sb="9" eb="10">
      <t>メグ</t>
    </rPh>
    <phoneticPr fontId="15"/>
  </si>
  <si>
    <t>「ザ・テラス」</t>
  </si>
  <si>
    <t>・サラダ　・スープ　・ご飯　・パン　・デザートなど</t>
    <rPh sb="12" eb="13">
      <t>ハン</t>
    </rPh>
    <phoneticPr fontId="15"/>
  </si>
  <si>
    <t>GDT1NK9001NNS／GDT2NK9101NNS</t>
  </si>
  <si>
    <t>高野山料理　花菱</t>
    <rPh sb="0" eb="3">
      <t>コウヤサン</t>
    </rPh>
    <rPh sb="3" eb="5">
      <t>リョウリ</t>
    </rPh>
    <rPh sb="6" eb="8">
      <t>ハナビシ</t>
    </rPh>
    <phoneticPr fontId="15"/>
  </si>
  <si>
    <t>「日々好日弁当」（幕の内風弁当）</t>
    <rPh sb="1" eb="3">
      <t>ヒビ</t>
    </rPh>
    <rPh sb="3" eb="4">
      <t>ス</t>
    </rPh>
    <rPh sb="4" eb="5">
      <t>ニチ</t>
    </rPh>
    <rPh sb="5" eb="7">
      <t>ベントウ</t>
    </rPh>
    <rPh sb="9" eb="10">
      <t>マク</t>
    </rPh>
    <rPh sb="11" eb="12">
      <t>ウチ</t>
    </rPh>
    <rPh sb="12" eb="13">
      <t>フウ</t>
    </rPh>
    <rPh sb="13" eb="15">
      <t>ベントウ</t>
    </rPh>
    <phoneticPr fontId="15"/>
  </si>
  <si>
    <t>高野山１日・高野山２日＜1日目＞</t>
    <rPh sb="0" eb="3">
      <t>コウヤサン</t>
    </rPh>
    <rPh sb="4" eb="5">
      <t>ニチ</t>
    </rPh>
    <rPh sb="6" eb="9">
      <t>コウヤサン</t>
    </rPh>
    <rPh sb="10" eb="11">
      <t>ニチ</t>
    </rPh>
    <rPh sb="13" eb="14">
      <t>ニチ</t>
    </rPh>
    <rPh sb="14" eb="15">
      <t>メ</t>
    </rPh>
    <phoneticPr fontId="15"/>
  </si>
  <si>
    <t>・海老の柿の種揚げ　・煮合せ　・小鉢　・だし巻き卵　・ご飯　・味噌汁　・フルーツ</t>
    <rPh sb="16" eb="18">
      <t>コバチ</t>
    </rPh>
    <rPh sb="22" eb="23">
      <t>マ</t>
    </rPh>
    <rPh sb="24" eb="25">
      <t>タマゴ</t>
    </rPh>
    <rPh sb="28" eb="29">
      <t>ハン</t>
    </rPh>
    <rPh sb="31" eb="34">
      <t>ミソシル</t>
    </rPh>
    <phoneticPr fontId="15"/>
  </si>
  <si>
    <t>「三鈷膳」（精進料理／ベジタリアン向け）</t>
    <rPh sb="6" eb="8">
      <t>ショウジン</t>
    </rPh>
    <rPh sb="8" eb="10">
      <t>リョウリ</t>
    </rPh>
    <rPh sb="17" eb="18">
      <t>ム</t>
    </rPh>
    <phoneticPr fontId="15"/>
  </si>
  <si>
    <t>・煮合せ　・ごま豆腐　・中付　・茄子田楽　・ご飯　・味噌汁　・食前酒付</t>
  </si>
  <si>
    <t>※　ごま豆腐は季節によって季節の豆腐に変わります。／食前酒は季節によって、山桃酒・ざくろ酒・他に変わります。</t>
  </si>
  <si>
    <t>BHT2NS2001NYS／BHT2NS2101NNS</t>
  </si>
  <si>
    <t>倉敷国際ホテル</t>
    <rPh sb="0" eb="2">
      <t>クラシキ</t>
    </rPh>
    <rPh sb="2" eb="4">
      <t>コクサイ</t>
    </rPh>
    <phoneticPr fontId="15"/>
  </si>
  <si>
    <t>セットメニュー</t>
  </si>
  <si>
    <t>広島・倉敷２日（京都発／大阪発）</t>
    <rPh sb="0" eb="2">
      <t>ヒロシマ</t>
    </rPh>
    <rPh sb="3" eb="5">
      <t>クラシキ</t>
    </rPh>
    <rPh sb="6" eb="7">
      <t>ニチ</t>
    </rPh>
    <rPh sb="8" eb="10">
      <t>キョウト</t>
    </rPh>
    <rPh sb="10" eb="11">
      <t>ハツ</t>
    </rPh>
    <rPh sb="12" eb="14">
      <t>オオサカ</t>
    </rPh>
    <rPh sb="14" eb="15">
      <t>ハツ</t>
    </rPh>
    <phoneticPr fontId="15"/>
  </si>
  <si>
    <t>レストラン「ウィステリア」</t>
  </si>
  <si>
    <t>・スープ　　・チキンカツレツ　　・パン又はライス　　・デザート</t>
  </si>
  <si>
    <t>＜2日目＞</t>
    <rPh sb="2" eb="3">
      <t>ニチ</t>
    </rPh>
    <rPh sb="3" eb="4">
      <t>メ</t>
    </rPh>
    <phoneticPr fontId="15"/>
  </si>
  <si>
    <t>チキンカツレツの代わりにパスタとなります。</t>
    <rPh sb="8" eb="9">
      <t>カ</t>
    </rPh>
    <phoneticPr fontId="15"/>
  </si>
  <si>
    <t>BUS1N13001NNS</t>
  </si>
  <si>
    <t>天龍寺　篩月</t>
  </si>
  <si>
    <t>「雪」　精進料理</t>
  </si>
  <si>
    <t>嵯峨野＆嵐山プレミアムツアー</t>
  </si>
  <si>
    <t>・一汁五菜　・フルーツ付</t>
  </si>
  <si>
    <t>※精進料理の為、ベジタリアンのお客様もお召し上がり頂けます。</t>
  </si>
  <si>
    <t>BUS1N14001NNS</t>
  </si>
  <si>
    <t>ホテルフジタ奈良「若草」</t>
    <rPh sb="6" eb="8">
      <t>ナラ</t>
    </rPh>
    <rPh sb="9" eb="11">
      <t>ワカクサ</t>
    </rPh>
    <phoneticPr fontId="15"/>
  </si>
  <si>
    <t>和会席料理（セットメニュー）</t>
    <rPh sb="0" eb="1">
      <t>ワ</t>
    </rPh>
    <rPh sb="1" eb="3">
      <t>カイセキ</t>
    </rPh>
    <rPh sb="3" eb="5">
      <t>リョウリ</t>
    </rPh>
    <phoneticPr fontId="15"/>
  </si>
  <si>
    <t>奈良プレミアムツアー</t>
    <rPh sb="0" eb="2">
      <t>ナラ</t>
    </rPh>
    <phoneticPr fontId="15"/>
  </si>
  <si>
    <t>BUS1N15001NNS</t>
  </si>
  <si>
    <t>平等院前　竹林</t>
    <rPh sb="0" eb="3">
      <t>ビョウドウイン</t>
    </rPh>
    <rPh sb="3" eb="4">
      <t>マエ</t>
    </rPh>
    <rPh sb="5" eb="7">
      <t>チクリン</t>
    </rPh>
    <phoneticPr fontId="15"/>
  </si>
  <si>
    <t>たちばな膳（和食）</t>
    <rPh sb="4" eb="5">
      <t>ゼン</t>
    </rPh>
    <rPh sb="6" eb="8">
      <t>ワショク</t>
    </rPh>
    <phoneticPr fontId="15"/>
  </si>
  <si>
    <t>京都　宇治＆伏見プレミアムツアー</t>
    <rPh sb="0" eb="2">
      <t>キョウト</t>
    </rPh>
    <rPh sb="3" eb="5">
      <t>ウジ</t>
    </rPh>
    <rPh sb="6" eb="8">
      <t>フシミ</t>
    </rPh>
    <phoneticPr fontId="15"/>
  </si>
  <si>
    <t>・一段重箱　　・季節の炊き込み御飯</t>
  </si>
  <si>
    <t>※ベジタリアン食対応可能ですが、出汁はカツオだし・昆布だしを利用しています。</t>
    <rPh sb="7" eb="8">
      <t>ショク</t>
    </rPh>
    <rPh sb="8" eb="10">
      <t>タイオウ</t>
    </rPh>
    <rPh sb="10" eb="12">
      <t>カノウ</t>
    </rPh>
    <rPh sb="16" eb="18">
      <t>ダシ</t>
    </rPh>
    <rPh sb="25" eb="27">
      <t>コンブ</t>
    </rPh>
    <rPh sb="30" eb="32">
      <t>リヨウ</t>
    </rPh>
    <phoneticPr fontId="15"/>
  </si>
  <si>
    <t>BUS1N61611NNB</t>
  </si>
  <si>
    <t>ホテルアジール・奈良　</t>
    <rPh sb="8" eb="10">
      <t>ナラ</t>
    </rPh>
    <phoneticPr fontId="15"/>
  </si>
  <si>
    <t>牛すき鍋セット</t>
    <rPh sb="0" eb="1">
      <t>ギュウ</t>
    </rPh>
    <rPh sb="3" eb="4">
      <t>ナベ</t>
    </rPh>
    <phoneticPr fontId="15"/>
  </si>
  <si>
    <t>中国語 京都・奈良1日バスツアー</t>
  </si>
  <si>
    <t>アネックス</t>
  </si>
  <si>
    <t>・ゴマドウフ　・鶏と野菜天プラ　・茶わん蒸し　・牛すき鍋　・ご飯　・漬物　・フルーツ</t>
    <rPh sb="8" eb="9">
      <t>トリ</t>
    </rPh>
    <rPh sb="10" eb="12">
      <t>ヤサイ</t>
    </rPh>
    <rPh sb="12" eb="13">
      <t>テン</t>
    </rPh>
    <rPh sb="17" eb="18">
      <t>チャ</t>
    </rPh>
    <rPh sb="20" eb="21">
      <t>ム</t>
    </rPh>
    <rPh sb="24" eb="25">
      <t>ギュウ</t>
    </rPh>
    <rPh sb="27" eb="28">
      <t>ナベ</t>
    </rPh>
    <rPh sb="31" eb="32">
      <t>ハン</t>
    </rPh>
    <rPh sb="34" eb="36">
      <t>ツケモノ</t>
    </rPh>
    <phoneticPr fontId="15"/>
  </si>
  <si>
    <t>　※ベジタリアン対応可。事前連絡要。</t>
    <rPh sb="8" eb="10">
      <t>タイオウ</t>
    </rPh>
    <rPh sb="10" eb="11">
      <t>カ</t>
    </rPh>
    <rPh sb="12" eb="14">
      <t>ジゼン</t>
    </rPh>
    <rPh sb="14" eb="16">
      <t>レンラク</t>
    </rPh>
    <rPh sb="16" eb="17">
      <t>ヨウ</t>
    </rPh>
    <phoneticPr fontId="15"/>
  </si>
  <si>
    <r>
      <t>【6～</t>
    </r>
    <r>
      <rPr>
        <b/>
        <sz val="9"/>
        <rFont val="MS PGothic"/>
        <family val="3"/>
        <charset val="128"/>
      </rPr>
      <t>11歳対象</t>
    </r>
    <r>
      <rPr>
        <b/>
        <sz val="9"/>
        <rFont val="MS PGothic"/>
        <family val="3"/>
        <charset val="128"/>
      </rPr>
      <t>】お子様用ランチプレート</t>
    </r>
    <rPh sb="5" eb="6">
      <t>サイ</t>
    </rPh>
    <rPh sb="6" eb="8">
      <t>タイショウ</t>
    </rPh>
    <rPh sb="10" eb="12">
      <t>コサマ</t>
    </rPh>
    <rPh sb="12" eb="13">
      <t>ヨウ</t>
    </rPh>
    <phoneticPr fontId="15"/>
  </si>
  <si>
    <t>・チキンライス　・鶏唐揚げ　・海老フライ　・ハンバーグ　・サラダ</t>
  </si>
  <si>
    <t>　※ベジタリアン対応不可。仕入等により若干内容を変更することがあります。</t>
    <rPh sb="8" eb="10">
      <t>タイオウ</t>
    </rPh>
    <rPh sb="13" eb="15">
      <t>シイレ</t>
    </rPh>
    <rPh sb="15" eb="16">
      <t>トウ</t>
    </rPh>
    <rPh sb="19" eb="21">
      <t>ジャッカン</t>
    </rPh>
    <rPh sb="21" eb="23">
      <t>ナイヨウ</t>
    </rPh>
    <rPh sb="24" eb="26">
      <t>ヘンコウ</t>
    </rPh>
    <phoneticPr fontId="15"/>
  </si>
  <si>
    <t>2026 Sunrise Tours: Menu by Course - Tokyo City -</t>
    <phoneticPr fontId="15"/>
  </si>
  <si>
    <t>As of 18th Dec,2024</t>
    <phoneticPr fontId="15"/>
  </si>
  <si>
    <t>Note: The below menu is the tour menu under normal operating conditions.</t>
  </si>
  <si>
    <t>The below restaurants and menu may change according to the number of participants on the tour and circumstances on the restaurant's side.</t>
  </si>
  <si>
    <t>Requests for vegetarian meals must be made in advance. Same-day changes cannot be accepted.　</t>
  </si>
  <si>
    <t>For combination tours, please refer to the included 1-day tours.</t>
  </si>
  <si>
    <t>Tour Name</t>
  </si>
  <si>
    <t>Applicable Tour Codes
(Last 6 Digits)</t>
  </si>
  <si>
    <t>Meal</t>
  </si>
  <si>
    <t>Vegetarian-friendly</t>
  </si>
  <si>
    <t>Other meal options
(Muslim-friendly, thali, gluten-free, etc.)</t>
  </si>
  <si>
    <t>Dining Venue　</t>
  </si>
  <si>
    <t>Menu</t>
  </si>
  <si>
    <t xml:space="preserve">Dining Options for Plans with No Meals Included
</t>
  </si>
  <si>
    <t>2026年サンライズツアー・コース別食事内容　～東京都内～</t>
    <phoneticPr fontId="15"/>
  </si>
  <si>
    <t>2024/12/18現在</t>
    <rPh sb="10" eb="12">
      <t>ゲンザイ</t>
    </rPh>
    <phoneticPr fontId="15"/>
  </si>
  <si>
    <t>注：　以下メニューはあくまで通常運行時のメニューです。</t>
    <phoneticPr fontId="15"/>
  </si>
  <si>
    <t>多客期の受け入れ態勢や、レストラン側の都合等によって、以下に記載された以外のレストラン・メニューの提供になる事もございます。</t>
    <phoneticPr fontId="15"/>
  </si>
  <si>
    <t>コンビネーションツアーは組込みの日帰りツアーをご参照ください。</t>
    <phoneticPr fontId="15"/>
  </si>
  <si>
    <t>対象ツアーコード
（下6桁）</t>
    <rPh sb="0" eb="2">
      <t>タイショウ</t>
    </rPh>
    <rPh sb="10" eb="11">
      <t>シモ</t>
    </rPh>
    <rPh sb="12" eb="13">
      <t>ケタ</t>
    </rPh>
    <phoneticPr fontId="15"/>
  </si>
  <si>
    <t>その他食事対応
（ムスリム・ターリー・グルテンフリー等）</t>
    <rPh sb="2" eb="3">
      <t>ホカ</t>
    </rPh>
    <rPh sb="3" eb="7">
      <t>ショクジタイオウ</t>
    </rPh>
    <rPh sb="26" eb="27">
      <t>ナド</t>
    </rPh>
    <phoneticPr fontId="15"/>
  </si>
  <si>
    <t xml:space="preserve">Lunch Menu (Mt. Fuji &amp; Hakone/Shizuoka Fuji) </t>
    <phoneticPr fontId="15"/>
  </si>
  <si>
    <t>As of Mar. 2026</t>
    <phoneticPr fontId="15"/>
  </si>
  <si>
    <t>2027年サンライズツアー・コース別食事内容　～東京都内～</t>
  </si>
  <si>
    <t>2026年6月現在</t>
  </si>
  <si>
    <t>発売予定日</t>
  </si>
  <si>
    <t>【代売】パノラミック1日ツアー</t>
    <phoneticPr fontId="1"/>
  </si>
  <si>
    <t>JG068S
JG069S</t>
  </si>
  <si>
    <t>昼食</t>
    <rPh sb="0" eb="2">
      <t>チュウショク</t>
    </rPh>
    <phoneticPr fontId="1"/>
  </si>
  <si>
    <t>不可</t>
    <rPh sb="0" eb="2">
      <t>フカ</t>
    </rPh>
    <phoneticPr fontId="1"/>
  </si>
  <si>
    <t>全て不可</t>
    <rPh sb="0" eb="1">
      <t>スベ</t>
    </rPh>
    <rPh sb="2" eb="4">
      <t>フカ</t>
    </rPh>
    <phoneticPr fontId="1"/>
  </si>
  <si>
    <t>ヴィラフォンテーヌグランド 羽田空港「オールデイダイニング グランドエール」</t>
    <phoneticPr fontId="1"/>
  </si>
  <si>
    <t>洋食ビュッフェ</t>
    <rPh sb="0" eb="2">
      <t>ヨウショク</t>
    </rPh>
    <phoneticPr fontId="1"/>
  </si>
  <si>
    <t>（設定なし）</t>
    <rPh sb="1" eb="3">
      <t>セッテイ</t>
    </rPh>
    <phoneticPr fontId="1"/>
  </si>
  <si>
    <t>【代売】ダイナミック1日ツアー</t>
    <phoneticPr fontId="1"/>
  </si>
  <si>
    <t>JG065S
JG066S</t>
  </si>
  <si>
    <t>三鷹の森ジブリ美術館と、ジブリ映画の雰囲気を楽しむバスツアー</t>
    <phoneticPr fontId="15"/>
  </si>
  <si>
    <t>JG025S
JG076S</t>
  </si>
  <si>
    <t xml:space="preserve">
可
※１０日前手仕舞い
</t>
  </si>
  <si>
    <t>全て不可</t>
    <rPh sb="0" eb="1">
      <t>スベ</t>
    </rPh>
    <rPh sb="2" eb="4">
      <t>フカ</t>
    </rPh>
    <phoneticPr fontId="15"/>
  </si>
  <si>
    <t>日本食レストラン</t>
  </si>
  <si>
    <t>・和食のセットメニュー
・ソフトドリンク1杯付き</t>
  </si>
  <si>
    <t>（設定なし）</t>
    <rPh sb="1" eb="3">
      <t>セッテイ</t>
    </rPh>
    <phoneticPr fontId="15"/>
  </si>
  <si>
    <t>2027 Sunrise Tours: Menu by Course - Tokyo City -</t>
  </si>
  <si>
    <t>As of Jun. 2026</t>
  </si>
  <si>
    <t>Scheduled release date</t>
  </si>
  <si>
    <t>[Consignment Sale] 1-Day Panoramic Tour</t>
  </si>
  <si>
    <t>Lunch</t>
  </si>
  <si>
    <t>Not Available</t>
  </si>
  <si>
    <t>All Not Available</t>
  </si>
  <si>
    <t>Villa Fontaine Grand Haneda Airport "All Day Dining Grande Aile"</t>
  </si>
  <si>
    <t>Western-style buffet</t>
  </si>
  <si>
    <t>(None)</t>
  </si>
  <si>
    <t>[Consignment Sale] 1-Day Dynamic Tour</t>
  </si>
  <si>
    <t>Ghibli Museum &amp; Ghibli Film Appreciation Bus Tour</t>
  </si>
  <si>
    <t>2027年サンライズツアー・コース別食事内容　～富士山、日光、東京発その他のツアー～</t>
  </si>
  <si>
    <t>日光</t>
    <phoneticPr fontId="15"/>
  </si>
  <si>
    <t>JG315S
JG324S
JG328S
JG329S</t>
  </si>
  <si>
    <t>専用プランを申し込むことで可</t>
  </si>
  <si>
    <t>冨士屋観光センター</t>
    <phoneticPr fontId="15"/>
  </si>
  <si>
    <t>【通常メニュー】
ご飯、こごみ胡麻和え、日光湯葉と煮物付け合せ、ゆばと菜の花の和え物、天ぷら、海老、野菜、天つゆ、山菜鴨うどん鍋、日光たまり漬け、フルーツ、国産牛陶板焼き
【ベジタリアンメニュー】
ご飯、こごみ胡麻和え、日光湯葉と煮物付き合わせ、ゆばと菜の花の和え物、野菜等の陶板、野菜天ぷら（天つゆもかつお抜き）、山菜うどん（かつお無しの醤油だし）,日光たまり漬,季節のフルーツ
【アレルギー対応メニュー（小麦粉＆大豆）】
ご飯、菜の花こごみのおひたし、野菜ときのこのスープ、結びふき、海老ボイル、野菜等の陶板、野菜のせいろ蒸し、抹茶たれ、たくわん、フルーツ</t>
    <phoneticPr fontId="15"/>
  </si>
  <si>
    <t>場所のみ提供可能</t>
    <phoneticPr fontId="15"/>
  </si>
  <si>
    <t>発売済み</t>
  </si>
  <si>
    <t>JG351S
JG352S</t>
  </si>
  <si>
    <t>■ムスリム：ムスリムフレンドリーカレー
■ターリー：ダブルカレーセット
■グルテンフリー：不可</t>
    <rPh sb="47" eb="49">
      <t>フカ</t>
    </rPh>
    <phoneticPr fontId="15"/>
  </si>
  <si>
    <t>タージ日光</t>
    <rPh sb="3" eb="5">
      <t>ニッコウ</t>
    </rPh>
    <phoneticPr fontId="15"/>
  </si>
  <si>
    <t>【ダブルカレーセット】
バターチキンマサラ、ココナッツカレー、ナン、ライス、サラダ、ラッシー、デザート
【ベジタリアンカレー】
ベジタリアンカレー、ナン、ライス、サラダ、ラッシー、デザート
【ムスリムフレンドリーカレー】
ムスリムフレンドリーカレー、ナン、ライス、サラダ、ラッシー、デザート</t>
    <phoneticPr fontId="15"/>
  </si>
  <si>
    <t>富士・箱根</t>
    <phoneticPr fontId="15"/>
  </si>
  <si>
    <t>JG097S
JG098S
JG099S
JG100S
JG101S
JG102S
JG103S
JG104S
JG105S
JG106S
JG107S</t>
  </si>
  <si>
    <t>可能</t>
  </si>
  <si>
    <t>■ムスリム：厳密なハラルは不可。豚肉/アルコールを除くなど可能な範囲での対応
■ターリー：肉と魚を使用しないベジタリアンカレー
■グルテンフリー：不可</t>
    <rPh sb="45" eb="46">
      <t>ニク</t>
    </rPh>
    <rPh sb="47" eb="48">
      <t>サカナ</t>
    </rPh>
    <rPh sb="49" eb="51">
      <t>シヨウ</t>
    </rPh>
    <phoneticPr fontId="15"/>
  </si>
  <si>
    <t>富士ざくらホテル</t>
  </si>
  <si>
    <r>
      <rPr>
        <b/>
        <sz val="11"/>
        <color rgb="FF0000FF"/>
        <rFont val="Meiryo UI"/>
        <family val="3"/>
        <charset val="128"/>
      </rPr>
      <t>☞ Mt.Fuji &amp; Hakone Shizuoka Fuji参照</t>
    </r>
    <r>
      <rPr>
        <sz val="11"/>
        <rFont val="Meiryo UI"/>
        <family val="3"/>
        <charset val="128"/>
      </rPr>
      <t xml:space="preserve">
【通常メニュー】
・牛鍋
・前菜（菜の花のおひたし、野菜グラタン、切り干し大根、ミニたい焼き カスタードクリーム、イチゴセリー）
・メインプレート（鶏の唐揚げ、オニオンリング、シューストリング、人参、きゅうりの浅漬け、ブロッコリー、トマト）
・ご飯
【ベジタリアンメニュー】　＊ヴィーガン対応不可
・ベジタリアン豆乳鍋
・前菜（大豆水餃子 ミートそぼろ、春雨サラダ、ビーンズサラダ、南瓜・人参・ハーブ揚げ、オレンジ、こんにゃくぶどうゼリー）
・メインプレート（大豆ナゲット、オニオンリング、シューストリング、きゅうりの浅漬け、ブロッコリーの塩ゆで、トマト、ヤングコーン）
・ご飯
【ムスリムフレンドリーメニュー】
・ラム鍋グリーンカレー仕立て
・前菜（パラタ（インドパン）、野菜カレー、グラタン、スクランブルエッグ、抹茶プリン）
・メインプレート（タンドリーチキン、フライドポテト、きゅうりの浅漬け、ブロッコリーの塩茹で、ミニトマト、人参、枝豆）
・ご飯
【インドターリーメニュー】
・カレー：ほうれん草、ミックスベジタブル、バターダルの３種類
・ナン
・サフランライス
・オニオン、トマト
・ラッシー</t>
    </r>
    <rPh sb="32" eb="34">
      <t>サンショウ</t>
    </rPh>
    <phoneticPr fontId="15"/>
  </si>
  <si>
    <t>場所のみ提供可能</t>
    <rPh sb="0" eb="2">
      <t>バショ</t>
    </rPh>
    <rPh sb="4" eb="6">
      <t>テイキョウ</t>
    </rPh>
    <rPh sb="6" eb="8">
      <t>カノウ</t>
    </rPh>
    <phoneticPr fontId="15"/>
  </si>
  <si>
    <t>ムスリム向け富士山日帰りツアー</t>
    <phoneticPr fontId="15"/>
  </si>
  <si>
    <t>JG077S</t>
  </si>
  <si>
    <t>可能
※リマークスにご入力ください。</t>
    <rPh sb="11" eb="13">
      <t>ニュウリョク</t>
    </rPh>
    <phoneticPr fontId="15"/>
  </si>
  <si>
    <t>ハラール認証弁当</t>
    <rPh sb="4" eb="6">
      <t>ニンショウ</t>
    </rPh>
    <rPh sb="6" eb="8">
      <t>ベントウ</t>
    </rPh>
    <phoneticPr fontId="15"/>
  </si>
  <si>
    <t>富士河口湖マスジド</t>
    <rPh sb="0" eb="5">
      <t>フジカワグチコ</t>
    </rPh>
    <phoneticPr fontId="15"/>
  </si>
  <si>
    <t>日替わりメニュー</t>
    <rPh sb="0" eb="2">
      <t>ヒガ</t>
    </rPh>
    <phoneticPr fontId="15"/>
  </si>
  <si>
    <t>（設定なし）</t>
    <phoneticPr fontId="15"/>
  </si>
  <si>
    <t>【代売】富士山と新倉山浅間公園</t>
  </si>
  <si>
    <t>JG040S
JG041S
JG042S
JG043S</t>
  </si>
  <si>
    <t>不可</t>
  </si>
  <si>
    <t>レジーナ河口湖またはハイランドリゾートホテル＆スパ
※レストランの都合により食事場所が変更になる場合あり</t>
  </si>
  <si>
    <t>和食セットメニュー</t>
  </si>
  <si>
    <t>越後妻有</t>
    <rPh sb="0" eb="4">
      <t>エチゴツマアリ</t>
    </rPh>
    <phoneticPr fontId="15"/>
  </si>
  <si>
    <t>JG093S
JG094S</t>
  </si>
  <si>
    <t>越後まつだい里山食堂</t>
    <rPh sb="0" eb="2">
      <t>エチゴ</t>
    </rPh>
    <rPh sb="6" eb="8">
      <t>サトヤマ</t>
    </rPh>
    <rPh sb="8" eb="10">
      <t>ショクドウ</t>
    </rPh>
    <phoneticPr fontId="15"/>
  </si>
  <si>
    <t>洋食ビュッフェ</t>
    <rPh sb="0" eb="2">
      <t>ヨウショク</t>
    </rPh>
    <phoneticPr fontId="15"/>
  </si>
  <si>
    <t>富士山と静岡のわさび堪能ツアー　北斎特別列車＆新幹線付き</t>
  </si>
  <si>
    <t>JG087S
JG088S
JG089S</t>
  </si>
  <si>
    <t>2026 Sunrise Tours: Menu by Course - Mt. Fuji, Nikko, and Other Tours Departing from Tokyo -</t>
    <phoneticPr fontId="15"/>
  </si>
  <si>
    <t>Nikko</t>
  </si>
  <si>
    <t>Available by booking an exclusive plan</t>
  </si>
  <si>
    <t>Fujiya Kanko Center</t>
  </si>
  <si>
    <t>[Standard Menu]
Rice; ostrich fern sprouts with sesame seeds; Nikko tofu skin with garnish; tofu skin dressed with rape blossoms; tempura (shrimp, vegetables, tempura dipping sauce); hot pot with mountain vegetables, duck meat, and udon noodles; pickled Nikko vegetables; fruits; earthenware-grilled Japanese beef
[Vegetarian Menu]
Rice; ostrich fern sprouts with sesame seeds; Nikko tofu skin with garnish; tofu skin dressed with rape blossoms; earthenware-grilled vegetables &amp; more; vegetable tempura (tempura dipping sauce without bonito); mountain vegetable udon noodles (soy sauce broth without bonito); pickled Nikko vegetables; seasonal fruits
[Allergy-friendly Menu (Wheat, Soybeans)]
Rice; boiled rape blossoms and ostrich fern sprouts; vegetable and mushroom soup; knotted Japanese butterbur; boiled shrimp; earthenware-grilled vegetables &amp; more; basket-steamed vegetables; matcha green tea sauce; pickled daikon radish; fruits</t>
  </si>
  <si>
    <t>Only seating provided</t>
  </si>
  <si>
    <t>Mt. Fuji &amp; Hakone</t>
  </si>
  <si>
    <t>Available</t>
  </si>
  <si>
    <t>- Muslim-friendly: Not strict halal. The menu will exclude items such as pork and alcohol as much as possible.
- Thali: Vegetarian curry without meat and fish.
- Gluten-free: Not available.</t>
  </si>
  <si>
    <t>Hotel Fujizakura</t>
  </si>
  <si>
    <t>[Consignment Sale] Mt. Fuji &amp; Arakurayama Sengen Park</t>
  </si>
  <si>
    <t>Hotel Regina Kawaguchiko or Highland Resort Hotel &amp; Spa
*The meal venue may change depending on restaurant circumstances.</t>
  </si>
  <si>
    <t>Japanese-style Set Menu</t>
  </si>
  <si>
    <t>Echigo-Tsumari</t>
  </si>
  <si>
    <t>Echigo Matsudai Satoyama Shokudo</t>
  </si>
  <si>
    <t>2027年サンライズツアー・コース別食事内容　～西日本～</t>
  </si>
  <si>
    <t>ゴールデンルート: Japan Combination Package9日間A/9日間C/10日間
（5日目　京都）</t>
    <rPh sb="41" eb="43">
      <t>ニチカン</t>
    </rPh>
    <rPh sb="47" eb="49">
      <t>ニチカン</t>
    </rPh>
    <rPh sb="52" eb="54">
      <t>ニチメ</t>
    </rPh>
    <rPh sb="55" eb="57">
      <t>キョウト</t>
    </rPh>
    <phoneticPr fontId="15"/>
  </si>
  <si>
    <t>JG812S
JG814S
JG816S
JG817S
JG818S
JG819S</t>
  </si>
  <si>
    <t>可（ベジタリアン対応食のみ）</t>
    <rPh sb="0" eb="1">
      <t>カ</t>
    </rPh>
    <rPh sb="8" eb="11">
      <t>タイオウショク</t>
    </rPh>
    <phoneticPr fontId="15"/>
  </si>
  <si>
    <t>都ホテル　京都八条　ダイニングカフェ＆バー「ロンド」</t>
    <phoneticPr fontId="15"/>
  </si>
  <si>
    <t>ベジタリアン対応洋食セットメニュー
■メイン：キノコと野菜のトマトソースパスタ
■サイド：スープ・パン・サラダ</t>
    <rPh sb="27" eb="29">
      <t>ヤサイ</t>
    </rPh>
    <phoneticPr fontId="15"/>
  </si>
  <si>
    <t>8/7
※JG816S/JG817S/JG818S/JG819S：保留</t>
  </si>
  <si>
    <t>エクスプレス京都</t>
    <phoneticPr fontId="15"/>
  </si>
  <si>
    <t>JG700S
JG701S</t>
  </si>
  <si>
    <t>京都＆奈良1日
［洋食ランチ付き］</t>
  </si>
  <si>
    <t>NG010S
NG016S</t>
  </si>
  <si>
    <t>可</t>
    <rPh sb="0" eb="1">
      <t>カ</t>
    </rPh>
    <phoneticPr fontId="15"/>
  </si>
  <si>
    <t>①ホテル京阪 京都グランデ
②メルキュール京都ステーション
食事箇所はお選びいただけません。原則①でのご案内となります。</t>
    <rPh sb="21" eb="23">
      <t>キョウト</t>
    </rPh>
    <rPh sb="31" eb="33">
      <t>ショクジ</t>
    </rPh>
    <rPh sb="33" eb="35">
      <t>カショ</t>
    </rPh>
    <rPh sb="37" eb="38">
      <t>エラ</t>
    </rPh>
    <rPh sb="47" eb="49">
      <t>ゲンソク</t>
    </rPh>
    <rPh sb="53" eb="55">
      <t>アンナイ</t>
    </rPh>
    <phoneticPr fontId="15"/>
  </si>
  <si>
    <t>京都駅周辺にて自由食</t>
    <rPh sb="0" eb="2">
      <t>キョウト</t>
    </rPh>
    <rPh sb="2" eb="3">
      <t>エキ</t>
    </rPh>
    <rPh sb="3" eb="5">
      <t>シュウヘン</t>
    </rPh>
    <rPh sb="7" eb="9">
      <t>ジユウ</t>
    </rPh>
    <rPh sb="9" eb="10">
      <t>ショク</t>
    </rPh>
    <phoneticPr fontId="15"/>
  </si>
  <si>
    <t>京都＆奈良1日［インドターリー食ランチ付き］</t>
  </si>
  <si>
    <t>NG041S
NG043S</t>
  </si>
  <si>
    <t>可（ベジタリアンのみ）</t>
    <rPh sb="0" eb="1">
      <t>カ</t>
    </rPh>
    <phoneticPr fontId="15"/>
  </si>
  <si>
    <t>一部対応あり</t>
    <rPh sb="0" eb="2">
      <t>イチブ</t>
    </rPh>
    <rPh sb="2" eb="4">
      <t>タイオウ</t>
    </rPh>
    <phoneticPr fontId="15"/>
  </si>
  <si>
    <t>Dana Pani 縁</t>
    <rPh sb="10" eb="11">
      <t>エン</t>
    </rPh>
    <phoneticPr fontId="15"/>
  </si>
  <si>
    <t>＜ベジタリアン食＞＊ベジタリアン食のみのご提供です。
・3種類のカレー（豆カレー、ベジタブルカレー、ほうれん草とジャガイモのカレー）
・ベジタブルパゴラ（インド風の野菜てんぷら）
・プレーンヨーグルト
・ソフトドリンク1杯
・ナンorロティ
・ライス（インド米）
・サラダ</t>
    <rPh sb="7" eb="8">
      <t>ショク</t>
    </rPh>
    <rPh sb="16" eb="17">
      <t>ショク</t>
    </rPh>
    <rPh sb="21" eb="23">
      <t>テイキョウ</t>
    </rPh>
    <rPh sb="29" eb="31">
      <t>シュルイ</t>
    </rPh>
    <rPh sb="36" eb="37">
      <t>マメ</t>
    </rPh>
    <rPh sb="110" eb="111">
      <t>ハイ</t>
    </rPh>
    <rPh sb="129" eb="130">
      <t>コメ</t>
    </rPh>
    <phoneticPr fontId="15"/>
  </si>
  <si>
    <t>伝統文化に触れる　京都ナイトツアー</t>
  </si>
  <si>
    <t>NG117S</t>
  </si>
  <si>
    <t>祇園吉今</t>
  </si>
  <si>
    <t>精進料理のセットメニュー：天ぷら（豆腐、生麩、ゆば、なすび、レンコン、しょうが、しいたけ等季節の野菜）、みそ汁、ごはん
※天つゆには鰹出汁が使われております。ベジタリアン食ご希望の方には、天つゆの代わりにお塩でお召し上がりいただけます。</t>
  </si>
  <si>
    <t>世界遺産・姫路城と明石海峡大橋　ウォーキングツアー</t>
  </si>
  <si>
    <t>NG307S
NG308S
NG309S</t>
  </si>
  <si>
    <t>-</t>
  </si>
  <si>
    <t>ホテル日航姫路
ALL DAY DINING セリーナ</t>
  </si>
  <si>
    <t>ブッフェスタイルの食事となります。
※ベジタリアン食や、アレルギー含む一切の食事リクエストは不可となっております。</t>
  </si>
  <si>
    <t>大阪1日ウォーキングツアー［洋食ランチ付き］</t>
  </si>
  <si>
    <t>NG200S
NG201S</t>
  </si>
  <si>
    <t>ホテル阪急レスパイア大阪
「グリリアートクオッカ」</t>
  </si>
  <si>
    <t>・サラダ
・野菜のミネストローネ
・野菜のスパゲティ（大豆ミートのラグーソース）
・フルーツの盛り合わせ
・コーヒーまたは紅茶</t>
  </si>
  <si>
    <t>大阪駅周辺にて自由昼食</t>
  </si>
  <si>
    <t>貴船神社と川床料理：京都・貴船で過ごす涼夏の一日</t>
  </si>
  <si>
    <t>NG419S</t>
  </si>
  <si>
    <t>貴船荘</t>
  </si>
  <si>
    <t>懐石料理
　八寸、椀物、造り、凌ぎ、炊合、焼物、油物、食事（御飯・香物・味噌汁）、水物</t>
  </si>
  <si>
    <t>非公開寺院で楽しむ、京都・舞妓の伝統舞踊と禅庭園づくり【14:00集合】
非公開寺院で楽しむ、京都・舞妓の伝統舞踊と禅庭園づくり【15:30集合】</t>
  </si>
  <si>
    <t>NG137S
NG138S</t>
  </si>
  <si>
    <t>菓子</t>
  </si>
  <si>
    <t>一華院</t>
  </si>
  <si>
    <t>千寿せんべい</t>
  </si>
  <si>
    <t>2027 Sunrise Tours: Menu by Course - Western Japan -</t>
  </si>
  <si>
    <t>Miyako Hotel Kyoto Hachijo Dining Café &amp; Bar "Ronde"</t>
  </si>
  <si>
    <t>1-Day Kyoto &amp; Nara Tour
[With Western-style Lunch]</t>
  </si>
  <si>
    <t>① Hotel Keihan Kyoto Grande
② Mercure Kyoto Station
Dining venue cannot be selected. In general, the tour will be guided to ①</t>
  </si>
  <si>
    <t>Purchase Own Lunch at Kyoto Station Area</t>
  </si>
  <si>
    <t>1-Day Kyoto &amp; Nara Tour [With Indian Thali Menu Lunch]</t>
  </si>
  <si>
    <t>Partially Available</t>
  </si>
  <si>
    <t>Dana Pani En</t>
  </si>
  <si>
    <t>[Vegetarian Meal] *Only vegetarian meal is available.
- 3 kinds of curry (bean curry, vegetable curry, spinach and potato curry)
- Vegetable pakora (Indian-style vegetable tempura)
- Plain yogurt
- 1 non-alcoholic drink
- Naan or roti
- Rice (Indian rice)
- Salad</t>
  </si>
  <si>
    <t>Dinner</t>
  </si>
  <si>
    <t>Available (Vegetarian only)</t>
  </si>
  <si>
    <t>Gion Yoshi-Ima</t>
  </si>
  <si>
    <t>Buddhist Vegetarian Cuisine Set Menu: Tempura (tofu, namafu wheat gluten, yuba tofu skin, and vegetables in season, such as eggplant, lotus root, ginger, and shiitake mushroom), miso soup, rice
*Bonito stock is used in the tempura dipping sauce. Customers who prefer a vegetarian meal can use salt instead of the tempura dipping sauce.</t>
  </si>
  <si>
    <t>World Heritage Himeji Castle &amp; Akashi Kaikyo Bridge Walking Tour</t>
  </si>
  <si>
    <t>Hotel Nikko Himeji
All Day Dining Serena</t>
  </si>
  <si>
    <t>The meal is served buffet style.
*All meal requests including vegetarian meals and allergy-friendly meals are not accepted.</t>
  </si>
  <si>
    <t>1-Day Osaka Walking Tour with Western-style Lunch</t>
  </si>
  <si>
    <t>Hotel Hankyu Respire Osaka
Grigliato Cuoca</t>
  </si>
  <si>
    <t>- Salad
- Vegetable minestrone
- Vegetable spaghetti (soy meat ragu sauce)
- Fruit platter
- Coffee or tea</t>
  </si>
  <si>
    <t>Purchase Own Lunch at Osaka Station Area</t>
  </si>
  <si>
    <t>1-Day Kibune, Kyoto Cool Summer Tour: Kifune Shrine &amp; Riverside Terrace Dining</t>
  </si>
  <si>
    <t>Kibunesou</t>
  </si>
  <si>
    <t>Kaiseki course
　Starter, soup, sashimi, interim dish, mixed dish, grilled dish, deep-fried dish, meal (rice, pickled vegetables, miso soup), dessert.</t>
  </si>
  <si>
    <t>2027年サンライズツアー・コース別食事内容　～その他地域ツアー～</t>
  </si>
  <si>
    <t>鹿児島の自然と食文化を満喫する 農家・酒蔵体験 プライベートツアー</t>
    <rPh sb="0" eb="3">
      <t>カゴシマ</t>
    </rPh>
    <rPh sb="4" eb="6">
      <t>シゼン</t>
    </rPh>
    <rPh sb="7" eb="10">
      <t>ショクブンカ</t>
    </rPh>
    <rPh sb="11" eb="13">
      <t>マンキツ</t>
    </rPh>
    <rPh sb="16" eb="18">
      <t>ノウカ</t>
    </rPh>
    <rPh sb="19" eb="21">
      <t>サカグラ</t>
    </rPh>
    <rPh sb="21" eb="23">
      <t>タイケン</t>
    </rPh>
    <phoneticPr fontId="15"/>
  </si>
  <si>
    <t>QG034S</t>
  </si>
  <si>
    <t>カフェしらはま（ファームランド櫻島）</t>
    <rPh sb="15" eb="17">
      <t>サクラジマ</t>
    </rPh>
    <phoneticPr fontId="15"/>
  </si>
  <si>
    <t>地元食材を使った日替わりセットメニュー</t>
    <rPh sb="0" eb="2">
      <t>ジモト</t>
    </rPh>
    <rPh sb="2" eb="4">
      <t>ショクザイ</t>
    </rPh>
    <rPh sb="5" eb="6">
      <t>ツカ</t>
    </rPh>
    <rPh sb="8" eb="10">
      <t>ヒガ</t>
    </rPh>
    <phoneticPr fontId="15"/>
  </si>
  <si>
    <t>保留</t>
  </si>
  <si>
    <t>2027 Sunrise Tours: Menu by Course - Other Areas-</t>
  </si>
  <si>
    <t>2026 Sunrise Tours: Menu by Course - Other Regions -</t>
    <phoneticPr fontId="15"/>
  </si>
  <si>
    <t>2026年サンライズツアー・コース別食事内容　～その他地域～</t>
    <rPh sb="26" eb="27">
      <t>ホカ</t>
    </rPh>
    <rPh sb="27" eb="29">
      <t>チイキ</t>
    </rPh>
    <phoneticPr fontId="15"/>
  </si>
  <si>
    <t>July 10</t>
    <phoneticPr fontId="15"/>
  </si>
  <si>
    <t>Hilton Tokyo Odaiba</t>
  </si>
  <si>
    <t>Dec. 10</t>
    <phoneticPr fontId="15"/>
  </si>
  <si>
    <t xml:space="preserve">
Available
*Reservation deadline 10 days before
</t>
  </si>
  <si>
    <t>Japanese Restaurant</t>
  </si>
  <si>
    <t>- Japanese-style set menu meal
- With 1 non-alcoholic drink</t>
  </si>
  <si>
    <t>Sept. 10</t>
    <phoneticPr fontId="15"/>
  </si>
  <si>
    <t>On Sale</t>
  </si>
  <si>
    <t>- Muslim-friendly: Muslim-friendly curry
- Thali: Double curry set.
- Gluten-free: Not available.</t>
  </si>
  <si>
    <t>Taj Nikko</t>
  </si>
  <si>
    <t>[Double Curry Set]
Butter chicken masala, coconut curry, naan, rice, salad, lassi, dessert
[Vegetarian Curry]
Vegetarian curry, naan, rice, salad, lassi, dessert
[Muslim-friendly Curry]
Muslim-friendly curry, naan, rice, salad, lassi, dessert</t>
  </si>
  <si>
    <r>
      <rPr>
        <b/>
        <sz val="11"/>
        <color rgb="FF0000FF"/>
        <rFont val="Meiryo UI"/>
        <family val="3"/>
        <charset val="128"/>
      </rPr>
      <t>☞ Refer to Mt. Fuji &amp; Hakone Shizuoka Fuji</t>
    </r>
    <r>
      <rPr>
        <sz val="11"/>
        <rFont val="Meiryo UI"/>
        <family val="3"/>
        <charset val="128"/>
      </rPr>
      <t xml:space="preserve">
[Standard Menu]
- Beef hot pot
- Appetizer (boiled rape blossoms in bonito-flavored soy sauce, vegetable gratin, dried radish strips, mini fish-shaped pastry with custard cream, strawberry jelly)
- Main plate (deep-fried chicken, onion rings, shoestring potatoes, carrot, pickled cucumber, broccoli, tomato)
- Rice
[Vegetarian Menu] *Vegan options not available.
- Vegetarian soy milk hot pot
- Appetizer (boiled gyoza with minced soy meat, glass noodle salad, bean salad, pumpkin &amp; carrot herb fritters, orange, grape-flavored konjac jelly)
- Main plate (soy nuggets, onion rings, shoestring potatoes, pickled cucumber, broccoli boiled with salt, tomato, baby corn)
- Rice
[Muslim-friendly Menu]
- Green curry style lamb hot pot
- Appetizer (paratha (Indian bread), vegetable curry, gratin, scrambled egg, matcha green tea pudding)
- Main plate (tandoori chicken, fries, pickled cucumber, broccoli boiled with salt, cherry tomato, carrot, edamame)
- Rice
[Indian Thali Menu]
- Curry: 3 kinds of curry (spinach, mixed vegetables, butter dal)
- Naan
- Saffron rice
- Onion, tomato
- Lassi</t>
    </r>
  </si>
  <si>
    <t>1-Day Muslim-friendly Mt. Fuji Tour</t>
  </si>
  <si>
    <t>Available
*Please input in the remarks field.</t>
  </si>
  <si>
    <t>Halal-certified bento box meal</t>
  </si>
  <si>
    <t>Fujikawaguchiko Masjid</t>
  </si>
  <si>
    <t>Daily changing menu</t>
  </si>
  <si>
    <t>Aug. 7</t>
    <phoneticPr fontId="15"/>
  </si>
  <si>
    <t>Mt. Fuji &amp; Shizuoka Wasabi Farm Tour with Hokusai Special Train &amp; Shinkansen</t>
  </si>
  <si>
    <t>ヒルトン東京お台場</t>
    <rPh sb="4" eb="6">
      <t>トウキョウ</t>
    </rPh>
    <rPh sb="7" eb="9">
      <t>ダイバ</t>
    </rPh>
    <phoneticPr fontId="1"/>
  </si>
  <si>
    <t>①「オクターヴァ」
＜通常食＞
・スープ、メランジェサラダ、パン2種
・ワンプレートランチ［メインディッシュの鶏肉料理＋お魚料理＋付け合わせ（ガルニチュール）］
・プチデザート
・ドリンクバー（ジュース2種・コーヒー・紅茶など）
＜ベジタリアン食＞
通常食のワンプレートを、「大豆ミートのベジタブルボロネーゼ」に変更。
②「TRATTORIA M KYOTO」
＜通常食＞
・前菜2種とサラダの盛り合わせ
・茄子とトマトのスパゲッティー（お肉のブイヨンは不使用）
・パン
・コーヒーor紅茶
＜ベジタリアン食＞
・季節のグリーンサラダ
・茄子とトマトのスパゲッティー（卵不使用のパスタ使用、チーズ不使用）
･パン(牛乳不使用）
・コーヒーor紅茶</t>
  </si>
  <si>
    <t>Golden Route: Japan Combination Package (9-Day A/9-Day C/10-Day)
Golden Route: Japan Combination Package (9-Day A/9-Day C/10-Day)</t>
  </si>
  <si>
    <t>Available (Vegetarian-friendly meal only)</t>
  </si>
  <si>
    <t>Vegetarian-friendly Western-style set menu
Vegetarian-friendly Western-style set menu
- Main: Pasta with mushrooms, vegetables, and tomato sauce</t>
  </si>
  <si>
    <t>Aug. 7
*JG816S/JG817S/JG818S/JG819S: Pending</t>
    <phoneticPr fontId="15"/>
  </si>
  <si>
    <t>Express Kyoto</t>
  </si>
  <si>
    <t>- Sides: Soup, bread, salad
- Main: Pasta with mushrooms, vegetables, and tomato sauce
- Sides: Soup, bread, salad</t>
  </si>
  <si>
    <t>① "Octavar"
[Standard Meal]
- Soup, mélange salad, 2 kinds of bread
- One plate lunch (chicken main dish + fish dish + garniture)
- Mini dessert
- Drink bar (2 kinds of juice, coffee, tea, etc.)
[Vegetarian Meal]
Standard meal one plate changed to vegetable Bolognese with soy meat.
Standard meal one plate changed to vegetable Bolognese with soy meat.
[Standard Meal]
- 2 kinds of appetizer and salad assortment
- Eggplant and tomato spaghetti (no meat bouillon)
- Bread
- Coffee or tea
[Vegetarian Meal]
- Seasonal green salad
- Eggplant and tomato spaghetti (eggless pasta, no cheese)
- Bread (no milk)
- Coffee or tea</t>
  </si>
  <si>
    <t>Nov. 7</t>
    <phoneticPr fontId="15"/>
  </si>
  <si>
    <t>Kyoto Maiko Traditional Dance Viewing &amp; Zen Garden Experience in Private Temple (Meet at 14:00)
Kyoto Maiko Traditional Dance Viewing &amp; Zen Garden Experience in Private Temple (Meet at 14:00)</t>
  </si>
  <si>
    <t>Snack</t>
  </si>
  <si>
    <t>Ikka-in</t>
  </si>
  <si>
    <t>Senju Senbei</t>
  </si>
  <si>
    <t>Kagoshima Nature &amp; Food Culture Private Tour with Farm Visit &amp; Distillery Experience</t>
  </si>
  <si>
    <t>Café Shirahama (Farmland Sakurajima)</t>
  </si>
  <si>
    <t>Daily changing set menu made with local ingredients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</si>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</sst>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56">
    <font>
      <sz val="11"/>
      <color rgb="FF000000"/>
      <name val="MS PGothic"/>
    </font>
    <font>
      <b/>
      <sz val="11"/>
      <name val="MS PGothic"/>
      <family val="3"/>
      <charset val="128"/>
    </font>
    <font>
      <sz val="11"/>
      <name val="MS PGothic"/>
      <family val="3"/>
      <charset val="128"/>
    </font>
    <font>
      <sz val="9"/>
      <name val="MS PGothic"/>
      <family val="3"/>
      <charset val="128"/>
    </font>
    <font>
      <b/>
      <sz val="9"/>
      <name val="MS PGothic"/>
      <family val="3"/>
      <charset val="128"/>
    </font>
    <font>
      <sz val="9"/>
      <name val="竹芝　ホテル"/>
      <family val="3"/>
      <charset val="128"/>
    </font>
    <font>
      <sz val="8"/>
      <name val="MS PGothic"/>
      <family val="3"/>
      <charset val="128"/>
    </font>
    <font>
      <sz val="11"/>
      <color rgb="FFFF0000"/>
      <name val="MS PGothic"/>
      <family val="3"/>
      <charset val="128"/>
    </font>
    <font>
      <sz val="10"/>
      <name val="MS PGothic"/>
      <family val="3"/>
      <charset val="128"/>
    </font>
    <font>
      <sz val="9"/>
      <name val="Arial"/>
      <family val="2"/>
    </font>
    <font>
      <b/>
      <sz val="10"/>
      <name val="Arial"/>
      <family val="2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Arial"/>
      <family val="2"/>
    </font>
    <font>
      <sz val="8"/>
      <name val="MS PGothic"/>
      <family val="3"/>
    </font>
    <font>
      <sz val="9"/>
      <name val="MS PGothic"/>
      <family val="3"/>
    </font>
    <font>
      <b/>
      <sz val="9"/>
      <name val="MS PGothic"/>
      <family val="3"/>
    </font>
    <font>
      <sz val="9"/>
      <color theme="1"/>
      <name val="MS PGothic"/>
      <family val="3"/>
      <charset val="128"/>
    </font>
    <font>
      <sz val="9"/>
      <color theme="1"/>
      <name val="MS PGothic"/>
      <family val="3"/>
    </font>
    <font>
      <b/>
      <sz val="9"/>
      <color theme="1"/>
      <name val="MS PGothic"/>
      <family val="3"/>
    </font>
    <font>
      <sz val="6"/>
      <name val="MS PGothic"/>
      <family val="3"/>
      <charset val="128"/>
    </font>
    <font>
      <sz val="9"/>
      <color rgb="FF000000"/>
      <name val="MS PGothic"/>
      <family val="3"/>
      <charset val="128"/>
    </font>
    <font>
      <sz val="9"/>
      <color rgb="FFFF0000"/>
      <name val="MS PGothic"/>
      <family val="3"/>
      <charset val="128"/>
    </font>
    <font>
      <b/>
      <sz val="9"/>
      <color rgb="FFFF0000"/>
      <name val="MS PGothic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14"/>
      <color rgb="FF000000"/>
      <name val="Meiryo UI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color rgb="FF000000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  <font>
      <b/>
      <sz val="18"/>
      <color rgb="FF000000"/>
      <name val="Meiryo UI"/>
      <family val="3"/>
      <charset val="128"/>
    </font>
    <font>
      <b/>
      <sz val="20"/>
      <color rgb="FF000000"/>
      <name val="Meiryo UI"/>
      <family val="3"/>
      <charset val="128"/>
    </font>
    <font>
      <u/>
      <sz val="11"/>
      <color theme="10"/>
      <name val="MS PGothic"/>
      <family val="3"/>
      <charset val="128"/>
    </font>
    <font>
      <b/>
      <sz val="11"/>
      <color rgb="FF0000FF"/>
      <name val="Meiryo UI"/>
      <family val="3"/>
      <charset val="128"/>
    </font>
    <font>
      <b/>
      <sz val="18"/>
      <name val="Meiryo UI"/>
      <family val="3"/>
      <charset val="128"/>
    </font>
    <font>
      <sz val="11"/>
      <name val="Consolas, Monaco, Menlo, Courie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4" fillId="0" borderId="0"/>
    <xf numFmtId="0" fontId="11" fillId="0" borderId="0"/>
    <xf numFmtId="0" fontId="52" fillId="0" borderId="0" applyNumberFormat="0" applyFill="0" applyBorder="0" applyAlignment="0" applyProtection="0"/>
  </cellStyleXfs>
  <cellXfs count="316">
    <xf numFmtId="0" fontId="0" fillId="0" borderId="0" xfId="0"/>
    <xf numFmtId="0" fontId="25" fillId="0" borderId="2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6" fillId="2" borderId="3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6" fillId="0" borderId="13" xfId="0" applyFont="1" applyBorder="1" applyAlignment="1">
      <alignment horizontal="left" vertical="top" wrapText="1"/>
    </xf>
    <xf numFmtId="0" fontId="30" fillId="0" borderId="20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31" fillId="0" borderId="20" xfId="0" applyFont="1" applyBorder="1" applyAlignment="1">
      <alignment horizontal="left" vertical="top" wrapText="1"/>
    </xf>
    <xf numFmtId="0" fontId="3" fillId="4" borderId="20" xfId="0" applyFont="1" applyFill="1" applyBorder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3" fillId="0" borderId="9" xfId="1" applyFont="1" applyBorder="1" applyAlignment="1">
      <alignment horizontal="left" vertical="top" wrapText="1"/>
    </xf>
    <xf numFmtId="0" fontId="3" fillId="0" borderId="2" xfId="1" applyFont="1" applyBorder="1" applyAlignment="1">
      <alignment horizontal="left" vertical="top" wrapText="1"/>
    </xf>
    <xf numFmtId="0" fontId="3" fillId="0" borderId="5" xfId="1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1" applyFon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3" borderId="22" xfId="0" applyFont="1" applyFill="1" applyBorder="1" applyAlignment="1">
      <alignment horizontal="left" vertical="top" wrapText="1"/>
    </xf>
    <xf numFmtId="0" fontId="6" fillId="3" borderId="23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6" fillId="3" borderId="23" xfId="0" applyFont="1" applyFill="1" applyBorder="1" applyAlignment="1">
      <alignment horizontal="left" vertical="center" wrapText="1"/>
    </xf>
    <xf numFmtId="0" fontId="3" fillId="3" borderId="24" xfId="0" applyFont="1" applyFill="1" applyBorder="1" applyAlignment="1">
      <alignment horizontal="left" vertical="center" wrapText="1"/>
    </xf>
    <xf numFmtId="0" fontId="29" fillId="3" borderId="2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30" fillId="0" borderId="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6" fillId="0" borderId="9" xfId="0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 vertical="center" wrapText="1"/>
    </xf>
    <xf numFmtId="0" fontId="26" fillId="0" borderId="6" xfId="0" applyFont="1" applyBorder="1" applyAlignment="1">
      <alignment horizontal="left" vertical="center" wrapText="1"/>
    </xf>
    <xf numFmtId="0" fontId="26" fillId="4" borderId="1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5" fillId="2" borderId="8" xfId="0" applyFont="1" applyFill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7" fillId="2" borderId="9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6" fillId="2" borderId="2" xfId="0" applyFont="1" applyFill="1" applyBorder="1" applyAlignment="1">
      <alignment horizontal="left" vertical="center" wrapText="1"/>
    </xf>
    <xf numFmtId="0" fontId="27" fillId="2" borderId="3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5" borderId="1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left" vertical="center" wrapText="1"/>
    </xf>
    <xf numFmtId="0" fontId="26" fillId="0" borderId="11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 wrapText="1"/>
    </xf>
    <xf numFmtId="0" fontId="29" fillId="4" borderId="0" xfId="0" applyFont="1" applyFill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3" fillId="3" borderId="41" xfId="0" applyFont="1" applyFill="1" applyBorder="1" applyAlignment="1">
      <alignment horizontal="left" vertical="top" wrapText="1"/>
    </xf>
    <xf numFmtId="0" fontId="3" fillId="3" borderId="30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0" fontId="3" fillId="0" borderId="4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0" fontId="3" fillId="4" borderId="47" xfId="0" applyFont="1" applyFill="1" applyBorder="1" applyAlignment="1">
      <alignment horizontal="left" vertical="top" wrapText="1"/>
    </xf>
    <xf numFmtId="0" fontId="3" fillId="0" borderId="45" xfId="0" applyFont="1" applyBorder="1" applyAlignment="1">
      <alignment horizontal="left" vertical="top" wrapText="1"/>
    </xf>
    <xf numFmtId="0" fontId="3" fillId="4" borderId="35" xfId="0" applyFont="1" applyFill="1" applyBorder="1" applyAlignment="1">
      <alignment horizontal="left" vertical="top" wrapText="1"/>
    </xf>
    <xf numFmtId="0" fontId="3" fillId="4" borderId="6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3" fillId="4" borderId="46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0" borderId="33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3" fillId="0" borderId="43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3" fillId="0" borderId="44" xfId="0" applyFont="1" applyBorder="1" applyAlignment="1">
      <alignment horizontal="left" vertical="top" wrapText="1"/>
    </xf>
    <xf numFmtId="0" fontId="29" fillId="0" borderId="44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13" fillId="0" borderId="32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2" fillId="4" borderId="21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1" fillId="0" borderId="0" xfId="1" applyFont="1" applyAlignment="1">
      <alignment horizontal="left" vertical="top"/>
    </xf>
    <xf numFmtId="0" fontId="14" fillId="0" borderId="0" xfId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14" fillId="0" borderId="0" xfId="1" applyAlignment="1">
      <alignment horizontal="left" vertical="top" wrapText="1"/>
    </xf>
    <xf numFmtId="0" fontId="3" fillId="3" borderId="22" xfId="1" applyFont="1" applyFill="1" applyBorder="1" applyAlignment="1">
      <alignment horizontal="left" vertical="top" wrapText="1"/>
    </xf>
    <xf numFmtId="0" fontId="3" fillId="3" borderId="23" xfId="1" applyFont="1" applyFill="1" applyBorder="1" applyAlignment="1">
      <alignment horizontal="left" vertical="top" wrapText="1"/>
    </xf>
    <xf numFmtId="0" fontId="6" fillId="3" borderId="23" xfId="1" applyFont="1" applyFill="1" applyBorder="1" applyAlignment="1">
      <alignment horizontal="left" vertical="top" wrapText="1"/>
    </xf>
    <xf numFmtId="0" fontId="3" fillId="3" borderId="24" xfId="1" applyFont="1" applyFill="1" applyBorder="1" applyAlignment="1">
      <alignment horizontal="left" vertical="top" wrapText="1"/>
    </xf>
    <xf numFmtId="0" fontId="29" fillId="3" borderId="25" xfId="1" applyFont="1" applyFill="1" applyBorder="1" applyAlignment="1">
      <alignment horizontal="left" vertical="top" wrapText="1"/>
    </xf>
    <xf numFmtId="0" fontId="3" fillId="0" borderId="1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3" fillId="0" borderId="14" xfId="1" applyFont="1" applyBorder="1" applyAlignment="1">
      <alignment horizontal="left" vertical="top" wrapText="1"/>
    </xf>
    <xf numFmtId="0" fontId="29" fillId="0" borderId="14" xfId="1" applyFont="1" applyBorder="1" applyAlignment="1">
      <alignment horizontal="left" vertical="top" wrapText="1"/>
    </xf>
    <xf numFmtId="0" fontId="2" fillId="0" borderId="13" xfId="1" applyFont="1" applyBorder="1" applyAlignment="1">
      <alignment horizontal="left" vertical="top" wrapText="1"/>
    </xf>
    <xf numFmtId="0" fontId="3" fillId="4" borderId="13" xfId="1" applyFont="1" applyFill="1" applyBorder="1" applyAlignment="1">
      <alignment horizontal="left" vertical="top" wrapText="1"/>
    </xf>
    <xf numFmtId="0" fontId="3" fillId="0" borderId="33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left" vertical="top" wrapText="1"/>
    </xf>
    <xf numFmtId="0" fontId="4" fillId="0" borderId="9" xfId="1" applyFont="1" applyBorder="1" applyAlignment="1">
      <alignment horizontal="left" vertical="top" wrapText="1"/>
    </xf>
    <xf numFmtId="0" fontId="3" fillId="0" borderId="34" xfId="1" applyFont="1" applyBorder="1" applyAlignment="1">
      <alignment horizontal="left" vertical="top" wrapText="1"/>
    </xf>
    <xf numFmtId="0" fontId="3" fillId="4" borderId="35" xfId="1" applyFont="1" applyFill="1" applyBorder="1" applyAlignment="1">
      <alignment horizontal="left" vertical="top" wrapText="1"/>
    </xf>
    <xf numFmtId="0" fontId="17" fillId="0" borderId="9" xfId="2" applyFont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3" fillId="0" borderId="18" xfId="1" applyFont="1" applyBorder="1" applyAlignment="1">
      <alignment horizontal="left" vertical="top" wrapText="1"/>
    </xf>
    <xf numFmtId="0" fontId="12" fillId="0" borderId="3" xfId="1" applyFont="1" applyBorder="1" applyAlignment="1">
      <alignment horizontal="left" vertical="top" wrapText="1"/>
    </xf>
    <xf numFmtId="0" fontId="13" fillId="0" borderId="3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20" fillId="0" borderId="3" xfId="1" applyFont="1" applyBorder="1" applyAlignment="1">
      <alignment horizontal="left" vertical="top" wrapText="1"/>
    </xf>
    <xf numFmtId="0" fontId="21" fillId="0" borderId="3" xfId="1" applyFont="1" applyBorder="1" applyAlignment="1">
      <alignment horizontal="left" vertical="top" wrapText="1"/>
    </xf>
    <xf numFmtId="0" fontId="3" fillId="2" borderId="33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18" fillId="0" borderId="9" xfId="1" applyFont="1" applyBorder="1" applyAlignment="1">
      <alignment horizontal="left" vertical="top" wrapText="1"/>
    </xf>
    <xf numFmtId="0" fontId="3" fillId="2" borderId="13" xfId="1" applyFont="1" applyFill="1" applyBorder="1" applyAlignment="1">
      <alignment horizontal="left" vertical="top" wrapText="1"/>
    </xf>
    <xf numFmtId="0" fontId="3" fillId="2" borderId="2" xfId="1" applyFont="1" applyFill="1" applyBorder="1" applyAlignment="1">
      <alignment horizontal="left" vertical="top" wrapText="1"/>
    </xf>
    <xf numFmtId="0" fontId="2" fillId="0" borderId="3" xfId="1" applyFont="1" applyBorder="1" applyAlignment="1">
      <alignment horizontal="left" vertical="top" wrapText="1"/>
    </xf>
    <xf numFmtId="0" fontId="6" fillId="0" borderId="19" xfId="1" applyFont="1" applyBorder="1" applyAlignment="1">
      <alignment horizontal="left" vertical="top" wrapText="1"/>
    </xf>
    <xf numFmtId="0" fontId="3" fillId="5" borderId="13" xfId="1" applyFont="1" applyFill="1" applyBorder="1" applyAlignment="1">
      <alignment horizontal="left" vertical="top" wrapText="1"/>
    </xf>
    <xf numFmtId="0" fontId="4" fillId="2" borderId="9" xfId="1" applyFont="1" applyFill="1" applyBorder="1" applyAlignment="1">
      <alignment horizontal="left" vertical="top" wrapText="1"/>
    </xf>
    <xf numFmtId="0" fontId="3" fillId="2" borderId="3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3" fillId="5" borderId="35" xfId="1" applyFont="1" applyFill="1" applyBorder="1" applyAlignment="1">
      <alignment horizontal="left" vertical="top" wrapText="1"/>
    </xf>
    <xf numFmtId="0" fontId="3" fillId="2" borderId="35" xfId="1" applyFont="1" applyFill="1" applyBorder="1" applyAlignment="1">
      <alignment horizontal="left" vertical="top" wrapText="1"/>
    </xf>
    <xf numFmtId="0" fontId="3" fillId="2" borderId="5" xfId="1" applyFont="1" applyFill="1" applyBorder="1" applyAlignment="1">
      <alignment horizontal="left" vertical="top" wrapText="1"/>
    </xf>
    <xf numFmtId="0" fontId="3" fillId="2" borderId="6" xfId="1" applyFont="1" applyFill="1" applyBorder="1" applyAlignment="1">
      <alignment horizontal="left" vertical="top" wrapText="1"/>
    </xf>
    <xf numFmtId="0" fontId="3" fillId="0" borderId="6" xfId="1" applyFont="1" applyBorder="1" applyAlignment="1">
      <alignment horizontal="left" vertical="top" wrapText="1"/>
    </xf>
    <xf numFmtId="0" fontId="28" fillId="0" borderId="6" xfId="1" applyFont="1" applyBorder="1" applyAlignment="1">
      <alignment horizontal="left" vertical="top" wrapText="1"/>
    </xf>
    <xf numFmtId="0" fontId="29" fillId="0" borderId="36" xfId="1" applyFont="1" applyBorder="1" applyAlignment="1">
      <alignment horizontal="left" vertical="top" wrapText="1"/>
    </xf>
    <xf numFmtId="0" fontId="18" fillId="0" borderId="20" xfId="2" applyFont="1" applyBorder="1" applyAlignment="1">
      <alignment horizontal="left" vertical="top" wrapText="1"/>
    </xf>
    <xf numFmtId="0" fontId="12" fillId="0" borderId="21" xfId="2" applyFont="1" applyBorder="1" applyAlignment="1">
      <alignment horizontal="left" vertical="top" wrapText="1"/>
    </xf>
    <xf numFmtId="0" fontId="19" fillId="0" borderId="20" xfId="2" applyFont="1" applyBorder="1" applyAlignment="1">
      <alignment horizontal="left" vertical="top" wrapText="1"/>
    </xf>
    <xf numFmtId="0" fontId="14" fillId="0" borderId="14" xfId="1" applyBorder="1" applyAlignment="1">
      <alignment horizontal="left" vertical="top" wrapText="1"/>
    </xf>
    <xf numFmtId="0" fontId="3" fillId="2" borderId="37" xfId="1" applyFont="1" applyFill="1" applyBorder="1" applyAlignment="1">
      <alignment horizontal="left" vertical="top" wrapText="1"/>
    </xf>
    <xf numFmtId="0" fontId="3" fillId="2" borderId="38" xfId="1" applyFont="1" applyFill="1" applyBorder="1" applyAlignment="1">
      <alignment horizontal="left" vertical="top" wrapText="1"/>
    </xf>
    <xf numFmtId="0" fontId="3" fillId="2" borderId="39" xfId="1" applyFont="1" applyFill="1" applyBorder="1" applyAlignment="1">
      <alignment horizontal="left" vertical="top" wrapText="1"/>
    </xf>
    <xf numFmtId="0" fontId="3" fillId="0" borderId="39" xfId="1" applyFont="1" applyBorder="1" applyAlignment="1">
      <alignment horizontal="left" vertical="top" wrapText="1"/>
    </xf>
    <xf numFmtId="0" fontId="12" fillId="0" borderId="40" xfId="2" applyFont="1" applyBorder="1" applyAlignment="1">
      <alignment horizontal="left" vertical="top" wrapText="1"/>
    </xf>
    <xf numFmtId="0" fontId="14" fillId="0" borderId="15" xfId="1" applyBorder="1" applyAlignment="1">
      <alignment horizontal="left" vertical="top" wrapText="1"/>
    </xf>
    <xf numFmtId="0" fontId="29" fillId="4" borderId="0" xfId="1" applyFont="1" applyFill="1" applyAlignment="1">
      <alignment horizontal="left" vertical="top" wrapText="1"/>
    </xf>
    <xf numFmtId="0" fontId="6" fillId="0" borderId="1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22" fillId="0" borderId="2" xfId="0" applyFont="1" applyBorder="1" applyAlignment="1">
      <alignment vertical="top" wrapText="1"/>
    </xf>
    <xf numFmtId="0" fontId="23" fillId="4" borderId="28" xfId="0" applyFont="1" applyFill="1" applyBorder="1" applyAlignment="1">
      <alignment vertical="top" wrapText="1"/>
    </xf>
    <xf numFmtId="0" fontId="3" fillId="4" borderId="20" xfId="0" applyFont="1" applyFill="1" applyBorder="1" applyAlignment="1">
      <alignment vertical="top" wrapText="1"/>
    </xf>
    <xf numFmtId="0" fontId="3" fillId="4" borderId="50" xfId="0" applyFont="1" applyFill="1" applyBorder="1" applyAlignment="1">
      <alignment vertical="top" wrapText="1"/>
    </xf>
    <xf numFmtId="0" fontId="24" fillId="0" borderId="48" xfId="0" applyFont="1" applyBorder="1" applyAlignment="1">
      <alignment vertical="top" wrapText="1"/>
    </xf>
    <xf numFmtId="0" fontId="24" fillId="0" borderId="49" xfId="0" applyFont="1" applyBorder="1" applyAlignment="1">
      <alignment vertical="top" wrapText="1"/>
    </xf>
    <xf numFmtId="0" fontId="23" fillId="0" borderId="31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23" fillId="0" borderId="29" xfId="0" applyFont="1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0" fontId="32" fillId="0" borderId="0" xfId="1" applyFont="1" applyAlignment="1">
      <alignment horizontal="left" vertical="top"/>
    </xf>
    <xf numFmtId="0" fontId="33" fillId="0" borderId="0" xfId="1" applyFont="1" applyAlignment="1">
      <alignment horizontal="left" vertical="top"/>
    </xf>
    <xf numFmtId="0" fontId="34" fillId="0" borderId="0" xfId="1" applyFont="1" applyAlignment="1">
      <alignment horizontal="left" vertical="top"/>
    </xf>
    <xf numFmtId="0" fontId="35" fillId="0" borderId="0" xfId="1" applyFont="1" applyAlignment="1">
      <alignment horizontal="left" vertical="top"/>
    </xf>
    <xf numFmtId="0" fontId="36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/>
    </xf>
    <xf numFmtId="0" fontId="38" fillId="0" borderId="0" xfId="1" applyFont="1" applyAlignment="1">
      <alignment horizontal="left" vertical="top"/>
    </xf>
    <xf numFmtId="0" fontId="39" fillId="0" borderId="0" xfId="1" applyFont="1" applyAlignment="1">
      <alignment horizontal="left" vertical="top"/>
    </xf>
    <xf numFmtId="0" fontId="37" fillId="0" borderId="0" xfId="1" applyFont="1" applyAlignment="1">
      <alignment horizontal="left" vertical="top" wrapText="1"/>
    </xf>
    <xf numFmtId="0" fontId="40" fillId="0" borderId="0" xfId="1" applyFont="1" applyAlignment="1">
      <alignment horizontal="left" vertical="top"/>
    </xf>
    <xf numFmtId="0" fontId="39" fillId="0" borderId="0" xfId="1" applyFont="1" applyAlignment="1">
      <alignment horizontal="left" vertical="top" wrapText="1"/>
    </xf>
    <xf numFmtId="0" fontId="40" fillId="0" borderId="0" xfId="1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/>
    </xf>
    <xf numFmtId="0" fontId="39" fillId="0" borderId="0" xfId="0" applyFont="1" applyAlignment="1">
      <alignment horizontal="left" vertical="top"/>
    </xf>
    <xf numFmtId="0" fontId="37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31" fontId="41" fillId="0" borderId="0" xfId="1" applyNumberFormat="1" applyFont="1" applyAlignment="1">
      <alignment horizontal="right" vertical="top"/>
    </xf>
    <xf numFmtId="0" fontId="37" fillId="0" borderId="0" xfId="1" applyFont="1" applyAlignment="1">
      <alignment horizontal="right" vertical="top"/>
    </xf>
    <xf numFmtId="0" fontId="36" fillId="3" borderId="53" xfId="1" applyFont="1" applyFill="1" applyBorder="1" applyAlignment="1">
      <alignment horizontal="center" vertical="center" wrapText="1"/>
    </xf>
    <xf numFmtId="0" fontId="36" fillId="3" borderId="54" xfId="1" applyFont="1" applyFill="1" applyBorder="1" applyAlignment="1">
      <alignment horizontal="center" vertical="center" wrapText="1"/>
    </xf>
    <xf numFmtId="0" fontId="36" fillId="3" borderId="51" xfId="1" applyFont="1" applyFill="1" applyBorder="1" applyAlignment="1">
      <alignment horizontal="center" vertical="center" wrapText="1"/>
    </xf>
    <xf numFmtId="0" fontId="42" fillId="3" borderId="52" xfId="1" applyFont="1" applyFill="1" applyBorder="1" applyAlignment="1">
      <alignment horizontal="center" vertical="center" wrapText="1"/>
    </xf>
    <xf numFmtId="0" fontId="43" fillId="0" borderId="0" xfId="1" applyFont="1" applyAlignment="1">
      <alignment horizontal="left" vertical="top"/>
    </xf>
    <xf numFmtId="0" fontId="32" fillId="0" borderId="0" xfId="1" applyFont="1" applyAlignment="1">
      <alignment horizontal="left" vertical="center"/>
    </xf>
    <xf numFmtId="0" fontId="36" fillId="0" borderId="0" xfId="1" applyFont="1" applyAlignment="1">
      <alignment horizontal="left" vertical="center"/>
    </xf>
    <xf numFmtId="0" fontId="39" fillId="0" borderId="0" xfId="1" applyFont="1" applyAlignment="1">
      <alignment horizontal="left" vertical="center" wrapText="1"/>
    </xf>
    <xf numFmtId="0" fontId="32" fillId="0" borderId="0" xfId="0" applyFont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 wrapText="1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0" fontId="36" fillId="3" borderId="51" xfId="0" applyFont="1" applyFill="1" applyBorder="1" applyAlignment="1">
      <alignment horizontal="center" vertical="center" wrapText="1"/>
    </xf>
    <xf numFmtId="0" fontId="42" fillId="3" borderId="52" xfId="0" applyFont="1" applyFill="1" applyBorder="1" applyAlignment="1">
      <alignment horizontal="center" vertical="center" wrapText="1"/>
    </xf>
    <xf numFmtId="0" fontId="44" fillId="0" borderId="0" xfId="1" applyFont="1" applyAlignment="1">
      <alignment horizontal="left" vertical="top"/>
    </xf>
    <xf numFmtId="0" fontId="40" fillId="0" borderId="0" xfId="1" applyFont="1" applyAlignment="1">
      <alignment horizontal="right" vertical="top"/>
    </xf>
    <xf numFmtId="0" fontId="45" fillId="0" borderId="0" xfId="1" applyFont="1" applyAlignment="1">
      <alignment horizontal="left" vertical="top"/>
    </xf>
    <xf numFmtId="0" fontId="46" fillId="0" borderId="0" xfId="1" applyFont="1" applyAlignment="1">
      <alignment horizontal="left" vertical="top"/>
    </xf>
    <xf numFmtId="0" fontId="45" fillId="3" borderId="53" xfId="1" applyFont="1" applyFill="1" applyBorder="1" applyAlignment="1">
      <alignment horizontal="center" vertical="center" wrapText="1"/>
    </xf>
    <xf numFmtId="0" fontId="45" fillId="3" borderId="54" xfId="1" applyFont="1" applyFill="1" applyBorder="1" applyAlignment="1">
      <alignment horizontal="center" vertical="center" wrapText="1"/>
    </xf>
    <xf numFmtId="0" fontId="45" fillId="3" borderId="51" xfId="1" applyFont="1" applyFill="1" applyBorder="1" applyAlignment="1">
      <alignment horizontal="center" vertical="center" wrapText="1"/>
    </xf>
    <xf numFmtId="0" fontId="45" fillId="3" borderId="52" xfId="1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/>
    </xf>
    <xf numFmtId="31" fontId="47" fillId="0" borderId="0" xfId="1" applyNumberFormat="1" applyFont="1" applyAlignment="1">
      <alignment horizontal="right" vertical="top"/>
    </xf>
    <xf numFmtId="0" fontId="45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/>
    </xf>
    <xf numFmtId="0" fontId="46" fillId="0" borderId="0" xfId="0" applyFont="1" applyAlignment="1">
      <alignment horizontal="left" vertical="top"/>
    </xf>
    <xf numFmtId="0" fontId="45" fillId="3" borderId="53" xfId="0" applyFont="1" applyFill="1" applyBorder="1" applyAlignment="1">
      <alignment horizontal="center" vertical="center" wrapText="1"/>
    </xf>
    <xf numFmtId="0" fontId="45" fillId="3" borderId="54" xfId="0" applyFont="1" applyFill="1" applyBorder="1" applyAlignment="1">
      <alignment horizontal="center" vertical="center" wrapText="1"/>
    </xf>
    <xf numFmtId="0" fontId="45" fillId="3" borderId="51" xfId="0" applyFont="1" applyFill="1" applyBorder="1" applyAlignment="1">
      <alignment horizontal="center" vertical="center" wrapText="1"/>
    </xf>
    <xf numFmtId="0" fontId="45" fillId="3" borderId="52" xfId="0" applyFont="1" applyFill="1" applyBorder="1" applyAlignment="1">
      <alignment horizontal="center" vertical="center" wrapText="1"/>
    </xf>
    <xf numFmtId="0" fontId="48" fillId="0" borderId="0" xfId="1" applyFont="1" applyAlignment="1">
      <alignment horizontal="left" vertical="top"/>
    </xf>
    <xf numFmtId="31" fontId="49" fillId="0" borderId="0" xfId="1" applyNumberFormat="1" applyFont="1" applyAlignment="1">
      <alignment horizontal="right" vertical="top"/>
    </xf>
    <xf numFmtId="0" fontId="42" fillId="0" borderId="0" xfId="1" applyFont="1" applyAlignment="1">
      <alignment horizontal="left" vertical="top"/>
    </xf>
    <xf numFmtId="0" fontId="50" fillId="0" borderId="0" xfId="1" applyFont="1" applyAlignment="1">
      <alignment horizontal="left" vertical="top"/>
    </xf>
    <xf numFmtId="0" fontId="39" fillId="0" borderId="0" xfId="1" applyFont="1" applyAlignment="1">
      <alignment horizontal="right" vertical="top"/>
    </xf>
    <xf numFmtId="0" fontId="48" fillId="0" borderId="0" xfId="0" applyFont="1" applyAlignment="1">
      <alignment horizontal="left" vertical="top"/>
    </xf>
    <xf numFmtId="0" fontId="42" fillId="0" borderId="0" xfId="0" applyFont="1" applyAlignment="1">
      <alignment horizontal="left" vertical="top"/>
    </xf>
    <xf numFmtId="0" fontId="50" fillId="0" borderId="0" xfId="0" applyFont="1" applyAlignment="1">
      <alignment horizontal="left" vertical="top"/>
    </xf>
    <xf numFmtId="0" fontId="42" fillId="3" borderId="55" xfId="1" applyFont="1" applyFill="1" applyBorder="1" applyAlignment="1">
      <alignment horizontal="center" vertical="center" wrapText="1"/>
    </xf>
    <xf numFmtId="0" fontId="42" fillId="3" borderId="55" xfId="0" applyFont="1" applyFill="1" applyBorder="1" applyAlignment="1">
      <alignment horizontal="center" vertical="center" wrapText="1"/>
    </xf>
    <xf numFmtId="0" fontId="39" fillId="0" borderId="55" xfId="0" applyFont="1" applyBorder="1" applyAlignment="1">
      <alignment vertical="center" wrapText="1"/>
    </xf>
    <xf numFmtId="0" fontId="42" fillId="3" borderId="56" xfId="1" applyFont="1" applyFill="1" applyBorder="1" applyAlignment="1">
      <alignment horizontal="center" vertical="center" wrapText="1"/>
    </xf>
    <xf numFmtId="0" fontId="39" fillId="0" borderId="55" xfId="1" applyFont="1" applyBorder="1" applyAlignment="1">
      <alignment horizontal="center" vertical="center"/>
    </xf>
    <xf numFmtId="176" fontId="39" fillId="0" borderId="55" xfId="0" applyNumberFormat="1" applyFont="1" applyBorder="1" applyAlignment="1">
      <alignment horizontal="center" vertical="center" wrapText="1"/>
    </xf>
    <xf numFmtId="176" fontId="39" fillId="0" borderId="55" xfId="1" applyNumberFormat="1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/>
    </xf>
    <xf numFmtId="0" fontId="42" fillId="3" borderId="56" xfId="0" applyFont="1" applyFill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left" vertical="center" wrapText="1"/>
    </xf>
    <xf numFmtId="0" fontId="39" fillId="0" borderId="55" xfId="1" applyFont="1" applyBorder="1" applyAlignment="1">
      <alignment horizontal="center" vertical="center" wrapText="1"/>
    </xf>
    <xf numFmtId="0" fontId="39" fillId="0" borderId="55" xfId="1" applyFont="1" applyBorder="1" applyAlignment="1">
      <alignment horizontal="left" vertical="center" wrapText="1"/>
    </xf>
    <xf numFmtId="0" fontId="39" fillId="0" borderId="56" xfId="1" applyFont="1" applyBorder="1" applyAlignment="1">
      <alignment horizontal="center" vertical="center" wrapText="1"/>
    </xf>
    <xf numFmtId="0" fontId="39" fillId="0" borderId="55" xfId="0" applyFont="1" applyBorder="1" applyAlignment="1">
      <alignment horizontal="center" vertical="center" wrapText="1"/>
    </xf>
    <xf numFmtId="0" fontId="37" fillId="0" borderId="55" xfId="3" applyFont="1" applyBorder="1" applyAlignment="1">
      <alignment horizontal="left" vertical="center" wrapText="1"/>
    </xf>
    <xf numFmtId="0" fontId="39" fillId="0" borderId="56" xfId="0" applyFont="1" applyBorder="1" applyAlignment="1">
      <alignment horizontal="center" vertical="center" wrapText="1"/>
    </xf>
    <xf numFmtId="0" fontId="39" fillId="0" borderId="55" xfId="0" applyFont="1" applyBorder="1" applyAlignment="1">
      <alignment horizontal="left" vertical="center" wrapText="1"/>
    </xf>
    <xf numFmtId="0" fontId="39" fillId="0" borderId="55" xfId="1" applyFont="1" applyBorder="1" applyAlignment="1">
      <alignment horizontal="center" vertical="center" wrapText="1"/>
    </xf>
    <xf numFmtId="176" fontId="39" fillId="0" borderId="8" xfId="0" applyNumberFormat="1" applyFont="1" applyBorder="1" applyAlignment="1">
      <alignment horizontal="center" vertical="center" wrapText="1"/>
    </xf>
    <xf numFmtId="176" fontId="39" fillId="0" borderId="5" xfId="0" applyNumberFormat="1" applyFont="1" applyBorder="1" applyAlignment="1">
      <alignment horizontal="center" vertical="center" wrapText="1"/>
    </xf>
    <xf numFmtId="176" fontId="39" fillId="0" borderId="5" xfId="0" applyNumberFormat="1" applyFont="1" applyBorder="1" applyAlignment="1">
      <alignment horizontal="center" vertical="center"/>
    </xf>
    <xf numFmtId="0" fontId="37" fillId="0" borderId="55" xfId="0" applyFont="1" applyBorder="1" applyAlignment="1">
      <alignment horizontal="left" vertical="center" wrapText="1"/>
    </xf>
    <xf numFmtId="0" fontId="37" fillId="0" borderId="55" xfId="0" applyFont="1" applyBorder="1" applyAlignment="1">
      <alignment horizontal="center" vertical="center" wrapText="1"/>
    </xf>
    <xf numFmtId="0" fontId="37" fillId="0" borderId="56" xfId="1" applyFont="1" applyBorder="1" applyAlignment="1">
      <alignment horizontal="center" vertical="center" wrapText="1"/>
    </xf>
    <xf numFmtId="14" fontId="37" fillId="0" borderId="55" xfId="0" applyNumberFormat="1" applyFont="1" applyBorder="1" applyAlignment="1">
      <alignment horizontal="center" vertical="center" wrapText="1"/>
    </xf>
    <xf numFmtId="0" fontId="37" fillId="0" borderId="55" xfId="1" applyFont="1" applyBorder="1" applyAlignment="1">
      <alignment horizontal="left" vertical="center" wrapText="1"/>
    </xf>
    <xf numFmtId="0" fontId="37" fillId="0" borderId="55" xfId="1" applyFont="1" applyBorder="1" applyAlignment="1">
      <alignment horizontal="center" vertical="center" wrapText="1"/>
    </xf>
    <xf numFmtId="14" fontId="37" fillId="0" borderId="55" xfId="1" applyNumberFormat="1" applyFont="1" applyBorder="1" applyAlignment="1">
      <alignment horizontal="center" vertical="center" wrapText="1"/>
    </xf>
    <xf numFmtId="0" fontId="37" fillId="0" borderId="55" xfId="1" applyFont="1" applyBorder="1" applyAlignment="1">
      <alignment horizontal="center" vertical="center" wrapText="1"/>
    </xf>
    <xf numFmtId="14" fontId="39" fillId="0" borderId="55" xfId="0" applyNumberFormat="1" applyFont="1" applyBorder="1" applyAlignment="1">
      <alignment horizontal="center" vertical="center" wrapText="1"/>
    </xf>
    <xf numFmtId="14" fontId="39" fillId="0" borderId="8" xfId="0" applyNumberFormat="1" applyFont="1" applyBorder="1" applyAlignment="1">
      <alignment horizontal="center" vertical="center" wrapText="1"/>
    </xf>
    <xf numFmtId="14" fontId="39" fillId="0" borderId="5" xfId="0" applyNumberFormat="1" applyFont="1" applyBorder="1" applyAlignment="1">
      <alignment horizontal="center" vertical="center" wrapText="1"/>
    </xf>
    <xf numFmtId="0" fontId="54" fillId="0" borderId="0" xfId="0" applyFont="1" applyAlignment="1">
      <alignment horizontal="left" vertical="top"/>
    </xf>
    <xf numFmtId="0" fontId="36" fillId="3" borderId="55" xfId="0" applyFont="1" applyFill="1" applyBorder="1" applyAlignment="1">
      <alignment horizontal="center" vertical="center" wrapText="1"/>
    </xf>
    <xf numFmtId="0" fontId="36" fillId="3" borderId="56" xfId="0" applyFont="1" applyFill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/>
    </xf>
    <xf numFmtId="176" fontId="37" fillId="0" borderId="55" xfId="0" applyNumberFormat="1" applyFont="1" applyBorder="1" applyAlignment="1">
      <alignment horizontal="center" vertical="center" wrapText="1"/>
    </xf>
    <xf numFmtId="176" fontId="37" fillId="0" borderId="55" xfId="1" applyNumberFormat="1" applyFont="1" applyBorder="1" applyAlignment="1">
      <alignment horizontal="center" vertical="center" wrapText="1"/>
    </xf>
    <xf numFmtId="176" fontId="37" fillId="0" borderId="55" xfId="1" applyNumberFormat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center" vertical="center" wrapText="1"/>
    </xf>
    <xf numFmtId="0" fontId="37" fillId="0" borderId="8" xfId="1" applyFont="1" applyBorder="1" applyAlignment="1">
      <alignment horizontal="left" vertical="center" wrapText="1"/>
    </xf>
    <xf numFmtId="0" fontId="37" fillId="0" borderId="9" xfId="1" applyFont="1" applyBorder="1" applyAlignment="1">
      <alignment horizontal="center" vertical="center" wrapText="1"/>
    </xf>
    <xf numFmtId="0" fontId="37" fillId="0" borderId="0" xfId="1" applyFont="1" applyAlignment="1">
      <alignment horizontal="center" vertical="center" wrapText="1"/>
    </xf>
    <xf numFmtId="0" fontId="37" fillId="0" borderId="9" xfId="1" applyFont="1" applyBorder="1" applyAlignment="1">
      <alignment horizontal="center" vertical="center" wrapText="1"/>
    </xf>
    <xf numFmtId="0" fontId="37" fillId="0" borderId="57" xfId="1" applyFont="1" applyBorder="1" applyAlignment="1">
      <alignment horizontal="center" vertical="center" wrapText="1"/>
    </xf>
    <xf numFmtId="0" fontId="37" fillId="0" borderId="56" xfId="1" applyFont="1" applyBorder="1" applyAlignment="1">
      <alignment horizontal="left" vertical="center" wrapText="1"/>
    </xf>
    <xf numFmtId="0" fontId="37" fillId="0" borderId="55" xfId="1" applyFont="1" applyBorder="1" applyAlignment="1">
      <alignment horizontal="left" vertical="top" wrapText="1"/>
    </xf>
    <xf numFmtId="0" fontId="55" fillId="0" borderId="55" xfId="1" applyFont="1" applyBorder="1" applyAlignment="1">
      <alignment horizontal="center" vertical="center" wrapText="1"/>
    </xf>
    <xf numFmtId="0" fontId="37" fillId="0" borderId="0" xfId="1" applyFont="1" applyAlignment="1">
      <alignment horizontal="center" vertical="top" wrapText="1"/>
    </xf>
    <xf numFmtId="0" fontId="39" fillId="0" borderId="0" xfId="1" applyFont="1"/>
    <xf numFmtId="0" fontId="51" fillId="0" borderId="0" xfId="1" applyFont="1"/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1516529</xdr:colOff>
      <xdr:row>3</xdr:row>
      <xdr:rowOff>179294</xdr:rowOff>
    </xdr:from>
    <xdr:to>
      <xdr:col>4</xdr:col>
      <xdr:colOff>1591235</xdr:colOff>
      <xdr:row>17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516529" y="821765"/>
          <a:ext cx="5797177" cy="29583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5</a:t>
          </a:r>
          <a:r>
            <a:rPr kumimoji="1" lang="ja-JP" altLang="en-US" sz="1800"/>
            <a:t>月発売なし</a:t>
          </a:r>
          <a:endParaRPr kumimoji="1" lang="en-US" altLang="ja-JP" sz="1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1374589</xdr:colOff>
      <xdr:row>12</xdr:row>
      <xdr:rowOff>149412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0" y="0"/>
          <a:ext cx="5797177" cy="29583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5</a:t>
          </a:r>
          <a:r>
            <a:rPr kumimoji="1" lang="ja-JP" altLang="en-US" sz="1800"/>
            <a:t>月発売なし</a:t>
          </a:r>
          <a:endParaRPr kumimoji="1" lang="en-US" altLang="ja-JP" sz="18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4534</xdr:rowOff>
    </xdr:from>
    <xdr:ext cx="8460015" cy="5874981"/>
    <xdr:pic>
      <xdr:nvPicPr>
        <xdr:cNvPr id="2" name="図 1">
          <a:extLst>
            <a:ext uri="{FF2B5EF4-FFF2-40B4-BE49-F238E27FC236}">
              <a16:creationId xmlns:a16="http://schemas.microsoft.com/office/drawing/2014/main" id="{692CBA47-1B8F-4442-A484-752B56865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4734"/>
          <a:ext cx="8460015" cy="587498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126998</xdr:rowOff>
    </xdr:from>
    <xdr:ext cx="8487228" cy="5835115"/>
    <xdr:pic>
      <xdr:nvPicPr>
        <xdr:cNvPr id="3" name="図 2">
          <a:extLst>
            <a:ext uri="{FF2B5EF4-FFF2-40B4-BE49-F238E27FC236}">
              <a16:creationId xmlns:a16="http://schemas.microsoft.com/office/drawing/2014/main" id="{6B4E4ED4-A175-4CF3-8045-89C395AF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75298"/>
          <a:ext cx="8487228" cy="583511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67</xdr:row>
      <xdr:rowOff>73480</xdr:rowOff>
    </xdr:from>
    <xdr:ext cx="8491350" cy="5822948"/>
    <xdr:pic>
      <xdr:nvPicPr>
        <xdr:cNvPr id="4" name="図 3">
          <a:extLst>
            <a:ext uri="{FF2B5EF4-FFF2-40B4-BE49-F238E27FC236}">
              <a16:creationId xmlns:a16="http://schemas.microsoft.com/office/drawing/2014/main" id="{0CD37C5E-EA18-47ED-A610-1AE36C59F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1135180"/>
          <a:ext cx="8491350" cy="5822948"/>
        </a:xfrm>
        <a:prstGeom prst="rect">
          <a:avLst/>
        </a:prstGeom>
      </xdr:spPr>
    </xdr:pic>
    <xdr:clientData/>
  </xdr:oneCellAnchor>
  <xdr:oneCellAnchor>
    <xdr:from>
      <xdr:col>0</xdr:col>
      <xdr:colOff>35378</xdr:colOff>
      <xdr:row>101</xdr:row>
      <xdr:rowOff>80734</xdr:rowOff>
    </xdr:from>
    <xdr:ext cx="8433707" cy="5801577"/>
    <xdr:pic>
      <xdr:nvPicPr>
        <xdr:cNvPr id="5" name="図 4">
          <a:extLst>
            <a:ext uri="{FF2B5EF4-FFF2-40B4-BE49-F238E27FC236}">
              <a16:creationId xmlns:a16="http://schemas.microsoft.com/office/drawing/2014/main" id="{B7A90E1E-6483-4202-9838-DFE46F15A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378" y="16755834"/>
          <a:ext cx="8433707" cy="5801577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135</xdr:row>
      <xdr:rowOff>42181</xdr:rowOff>
    </xdr:from>
    <xdr:ext cx="8465730" cy="5827033"/>
    <xdr:pic>
      <xdr:nvPicPr>
        <xdr:cNvPr id="6" name="図 5">
          <a:extLst>
            <a:ext uri="{FF2B5EF4-FFF2-40B4-BE49-F238E27FC236}">
              <a16:creationId xmlns:a16="http://schemas.microsoft.com/office/drawing/2014/main" id="{7AE2007C-4E02-45FE-9DFD-7D9B2C625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575" y="22330681"/>
          <a:ext cx="8465730" cy="5827033"/>
        </a:xfrm>
        <a:prstGeom prst="rect">
          <a:avLst/>
        </a:prstGeom>
      </xdr:spPr>
    </xdr:pic>
    <xdr:clientData/>
  </xdr:oneCellAnchor>
  <xdr:oneCellAnchor>
    <xdr:from>
      <xdr:col>0</xdr:col>
      <xdr:colOff>28574</xdr:colOff>
      <xdr:row>169</xdr:row>
      <xdr:rowOff>26306</xdr:rowOff>
    </xdr:from>
    <xdr:ext cx="8438473" cy="5815694"/>
    <xdr:pic>
      <xdr:nvPicPr>
        <xdr:cNvPr id="7" name="図 6">
          <a:extLst>
            <a:ext uri="{FF2B5EF4-FFF2-40B4-BE49-F238E27FC236}">
              <a16:creationId xmlns:a16="http://schemas.microsoft.com/office/drawing/2014/main" id="{AB83D4C0-06FC-4A4C-89EA-39981BAE7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8574" y="27928206"/>
          <a:ext cx="8438473" cy="5815694"/>
        </a:xfrm>
        <a:prstGeom prst="rect">
          <a:avLst/>
        </a:prstGeom>
      </xdr:spPr>
    </xdr:pic>
    <xdr:clientData/>
  </xdr:oneCellAnchor>
  <xdr:oneCellAnchor>
    <xdr:from>
      <xdr:col>0</xdr:col>
      <xdr:colOff>15875</xdr:colOff>
      <xdr:row>203</xdr:row>
      <xdr:rowOff>45356</xdr:rowOff>
    </xdr:from>
    <xdr:ext cx="8447725" cy="5832930"/>
    <xdr:pic>
      <xdr:nvPicPr>
        <xdr:cNvPr id="8" name="図 7">
          <a:extLst>
            <a:ext uri="{FF2B5EF4-FFF2-40B4-BE49-F238E27FC236}">
              <a16:creationId xmlns:a16="http://schemas.microsoft.com/office/drawing/2014/main" id="{77691E70-951E-498D-81A8-B548D6744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875" y="33560656"/>
          <a:ext cx="8447725" cy="583293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237</xdr:row>
      <xdr:rowOff>42181</xdr:rowOff>
    </xdr:from>
    <xdr:ext cx="8478156" cy="5832240"/>
    <xdr:pic>
      <xdr:nvPicPr>
        <xdr:cNvPr id="9" name="図 8">
          <a:extLst>
            <a:ext uri="{FF2B5EF4-FFF2-40B4-BE49-F238E27FC236}">
              <a16:creationId xmlns:a16="http://schemas.microsoft.com/office/drawing/2014/main" id="{4F4B5350-49CA-4470-9EF1-3B51EC93A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9170881"/>
          <a:ext cx="8478156" cy="583224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75827</xdr:colOff>
      <xdr:row>12</xdr:row>
      <xdr:rowOff>164353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0" y="0"/>
          <a:ext cx="5797177" cy="29583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5</a:t>
          </a:r>
          <a:r>
            <a:rPr kumimoji="1" lang="ja-JP" altLang="en-US" sz="1800"/>
            <a:t>月発売なし</a:t>
          </a:r>
          <a:endParaRPr kumimoji="1" lang="en-US" altLang="ja-JP" sz="18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4</xdr:col>
      <xdr:colOff>74706</xdr:colOff>
      <xdr:row>12</xdr:row>
      <xdr:rowOff>149412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/>
      </xdr:nvSpPr>
      <xdr:spPr>
        <a:xfrm>
          <a:off x="0" y="0"/>
          <a:ext cx="5797177" cy="2958353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/>
            <a:t>5</a:t>
          </a:r>
          <a:r>
            <a:rPr kumimoji="1" lang="ja-JP" altLang="en-US" sz="1800"/>
            <a:t>月発売なし</a:t>
          </a:r>
          <a:endParaRPr kumimoji="1" lang="en-US" altLang="ja-JP" sz="1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13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12" Type="http://schemas.openxmlformats.org/officeDocument/2006/relationships/printerSettings" Target="../printerSettings/printerSettings29.bin"/><Relationship Id="rId1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19.bin"/><Relationship Id="rId16" Type="http://schemas.openxmlformats.org/officeDocument/2006/relationships/printerSettings" Target="../printerSettings/printerSettings33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11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2.bin"/><Relationship Id="rId15" Type="http://schemas.openxmlformats.org/officeDocument/2006/relationships/printerSettings" Target="../printerSettings/printerSettings32.bin"/><Relationship Id="rId10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21.bin"/><Relationship Id="rId9" Type="http://schemas.openxmlformats.org/officeDocument/2006/relationships/printerSettings" Target="../printerSettings/printerSettings26.bin"/><Relationship Id="rId14" Type="http://schemas.openxmlformats.org/officeDocument/2006/relationships/printerSettings" Target="../printerSettings/printerSettings3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13" Type="http://schemas.openxmlformats.org/officeDocument/2006/relationships/printerSettings" Target="../printerSettings/printerSettings47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12" Type="http://schemas.openxmlformats.org/officeDocument/2006/relationships/printerSettings" Target="../printerSettings/printerSettings46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11" Type="http://schemas.openxmlformats.org/officeDocument/2006/relationships/printerSettings" Target="../printerSettings/printerSettings45.bin"/><Relationship Id="rId5" Type="http://schemas.openxmlformats.org/officeDocument/2006/relationships/printerSettings" Target="../printerSettings/printerSettings39.bin"/><Relationship Id="rId15" Type="http://schemas.openxmlformats.org/officeDocument/2006/relationships/printerSettings" Target="../printerSettings/printerSettings49.bin"/><Relationship Id="rId10" Type="http://schemas.openxmlformats.org/officeDocument/2006/relationships/printerSettings" Target="../printerSettings/printerSettings44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Relationship Id="rId14" Type="http://schemas.openxmlformats.org/officeDocument/2006/relationships/printerSettings" Target="../printerSettings/printerSettings4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2"/>
  <sheetViews>
    <sheetView workbookViewId="0"/>
  </sheetViews>
  <sheetFormatPr defaultColWidth="15.1796875" defaultRowHeight="15" customHeight="1"/>
  <cols>
    <col min="1" max="1" width="30.453125" style="35" customWidth="1"/>
    <col min="2" max="2" width="6.1796875" style="35" customWidth="1"/>
    <col min="3" max="3" width="7.453125" style="35" customWidth="1"/>
    <col min="4" max="5" width="7.1796875" style="35" customWidth="1"/>
    <col min="6" max="6" width="31.453125" style="35" customWidth="1"/>
    <col min="7" max="7" width="69.1796875" style="35" bestFit="1" customWidth="1"/>
    <col min="8" max="8" width="27.54296875" style="35" customWidth="1"/>
    <col min="9" max="17" width="9" style="35" customWidth="1"/>
    <col min="18" max="26" width="8" style="35" customWidth="1"/>
    <col min="27" max="16384" width="15.1796875" style="35"/>
  </cols>
  <sheetData>
    <row r="1" spans="1:9" s="33" customFormat="1" ht="13.5" customHeight="1">
      <c r="A1" s="30" t="s">
        <v>0</v>
      </c>
      <c r="B1" s="31"/>
      <c r="C1" s="31"/>
      <c r="D1" s="31"/>
      <c r="E1" s="31"/>
      <c r="F1" s="31"/>
      <c r="G1" s="31"/>
      <c r="H1" s="32" t="s">
        <v>1</v>
      </c>
    </row>
    <row r="2" spans="1:9" s="33" customFormat="1" ht="13.5" customHeight="1">
      <c r="A2" s="31" t="s">
        <v>2</v>
      </c>
      <c r="B2" s="31"/>
      <c r="C2" s="31"/>
      <c r="D2" s="31"/>
      <c r="E2" s="31"/>
      <c r="F2" s="31"/>
      <c r="G2" s="31"/>
    </row>
    <row r="3" spans="1:9" s="33" customFormat="1" ht="13.5" customHeight="1">
      <c r="A3" s="31" t="s">
        <v>3</v>
      </c>
      <c r="B3" s="31"/>
      <c r="C3" s="31"/>
      <c r="D3" s="31"/>
      <c r="E3" s="31"/>
      <c r="F3" s="31"/>
      <c r="G3" s="31"/>
    </row>
    <row r="4" spans="1:9" s="33" customFormat="1" ht="13.5" customHeight="1">
      <c r="A4" s="31" t="s">
        <v>4</v>
      </c>
      <c r="B4" s="31"/>
      <c r="C4" s="31"/>
      <c r="D4" s="31"/>
      <c r="E4" s="31"/>
      <c r="F4" s="31"/>
      <c r="G4" s="31"/>
    </row>
    <row r="5" spans="1:9" ht="14.25" customHeight="1" thickBot="1">
      <c r="A5" s="34"/>
      <c r="B5" s="34"/>
      <c r="C5" s="34"/>
      <c r="D5" s="34"/>
      <c r="E5" s="34"/>
      <c r="F5" s="34"/>
      <c r="G5" s="34"/>
    </row>
    <row r="6" spans="1:9" ht="39.75" customHeight="1" thickBot="1">
      <c r="A6" s="36" t="s">
        <v>5</v>
      </c>
      <c r="B6" s="37" t="s">
        <v>6</v>
      </c>
      <c r="C6" s="38" t="s">
        <v>7</v>
      </c>
      <c r="D6" s="38" t="s">
        <v>8</v>
      </c>
      <c r="E6" s="38" t="s">
        <v>9</v>
      </c>
      <c r="F6" s="37" t="s">
        <v>10</v>
      </c>
      <c r="G6" s="39" t="s">
        <v>11</v>
      </c>
      <c r="H6" s="40" t="s">
        <v>12</v>
      </c>
    </row>
    <row r="7" spans="1:9" ht="13.5" customHeight="1">
      <c r="A7" s="41" t="s">
        <v>13</v>
      </c>
      <c r="B7" s="42" t="s">
        <v>14</v>
      </c>
      <c r="C7" s="43" t="s">
        <v>15</v>
      </c>
      <c r="D7" s="43" t="s">
        <v>16</v>
      </c>
      <c r="E7" s="43" t="s">
        <v>16</v>
      </c>
      <c r="F7" s="43" t="s">
        <v>17</v>
      </c>
      <c r="G7" s="44" t="s">
        <v>18</v>
      </c>
      <c r="H7" s="45" t="s">
        <v>19</v>
      </c>
      <c r="I7" s="46"/>
    </row>
    <row r="8" spans="1:9" ht="13.5" customHeight="1">
      <c r="A8" s="41" t="s">
        <v>20</v>
      </c>
      <c r="B8" s="42"/>
      <c r="C8" s="43"/>
      <c r="D8" s="43"/>
      <c r="E8" s="43"/>
      <c r="F8" s="47" t="s">
        <v>21</v>
      </c>
      <c r="G8" s="43" t="s">
        <v>22</v>
      </c>
      <c r="H8" s="48"/>
    </row>
    <row r="9" spans="1:9" ht="13.5" hidden="1" customHeight="1">
      <c r="A9" s="41"/>
      <c r="B9" s="42"/>
      <c r="C9" s="43"/>
      <c r="D9" s="43"/>
      <c r="E9" s="43"/>
      <c r="F9" s="43"/>
      <c r="G9" s="44"/>
      <c r="H9" s="48"/>
    </row>
    <row r="10" spans="1:9" ht="13.5" hidden="1" customHeight="1">
      <c r="A10" s="41"/>
      <c r="B10" s="42"/>
      <c r="C10" s="43"/>
      <c r="D10" s="43"/>
      <c r="E10" s="43"/>
      <c r="F10" s="43"/>
      <c r="G10" s="43"/>
      <c r="H10" s="48"/>
    </row>
    <row r="11" spans="1:9" ht="13.5" hidden="1" customHeight="1">
      <c r="A11" s="41"/>
      <c r="B11" s="42"/>
      <c r="C11" s="43"/>
      <c r="D11" s="43"/>
      <c r="E11" s="43"/>
      <c r="F11" s="43"/>
      <c r="G11" s="43"/>
      <c r="H11" s="48"/>
    </row>
    <row r="12" spans="1:9" ht="22">
      <c r="A12" s="49" t="str">
        <f>A7&amp;CHAR(10)&amp;A8</f>
        <v>BUS1JT04H2MMS
パノラミック東京</v>
      </c>
      <c r="B12" s="49" t="str">
        <f t="shared" ref="B12:H12" si="0">B7&amp;CHAR(10)&amp;B8</f>
        <v xml:space="preserve">昼食
</v>
      </c>
      <c r="C12" s="49" t="str">
        <f t="shared" si="0"/>
        <v xml:space="preserve">可能
</v>
      </c>
      <c r="D12" s="49" t="str">
        <f t="shared" si="0"/>
        <v xml:space="preserve">不可
</v>
      </c>
      <c r="E12" s="49" t="str">
        <f t="shared" si="0"/>
        <v xml:space="preserve">不可
</v>
      </c>
      <c r="F12" s="49" t="str">
        <f t="shared" si="0"/>
        <v>アジュール竹芝21F
「Bright Coast（ブライトコースト）」</v>
      </c>
      <c r="G12" s="49" t="str">
        <f t="shared" si="0"/>
        <v>洋食セット
前菜・スープ・メイン（お肉・フィッシュ・べジから選択）・パンまたはライス・コーヒーまたは紅茶</v>
      </c>
      <c r="H12" s="49" t="str">
        <f t="shared" si="0"/>
        <v xml:space="preserve">食事付プランのため不要
</v>
      </c>
    </row>
    <row r="13" spans="1:9" ht="13.5" customHeight="1">
      <c r="A13" s="50" t="s">
        <v>23</v>
      </c>
      <c r="B13" s="51" t="s">
        <v>14</v>
      </c>
      <c r="C13" s="52" t="s">
        <v>15</v>
      </c>
      <c r="D13" s="51" t="s">
        <v>16</v>
      </c>
      <c r="E13" s="51" t="s">
        <v>16</v>
      </c>
      <c r="F13" s="51" t="s">
        <v>24</v>
      </c>
      <c r="G13" s="53" t="s">
        <v>25</v>
      </c>
      <c r="H13" s="54" t="s">
        <v>19</v>
      </c>
    </row>
    <row r="14" spans="1:9" ht="13.5" customHeight="1">
      <c r="A14" s="41" t="s">
        <v>26</v>
      </c>
      <c r="B14" s="42"/>
      <c r="C14" s="42"/>
      <c r="D14" s="42"/>
      <c r="E14" s="42"/>
      <c r="F14" s="42"/>
      <c r="G14" s="55" t="s">
        <v>27</v>
      </c>
      <c r="H14" s="48"/>
    </row>
    <row r="15" spans="1:9" ht="13.5" customHeight="1">
      <c r="A15" s="41"/>
      <c r="B15" s="42"/>
      <c r="C15" s="42"/>
      <c r="D15" s="42"/>
      <c r="E15" s="42"/>
      <c r="F15" s="42"/>
      <c r="G15" s="55"/>
      <c r="H15" s="48"/>
    </row>
    <row r="16" spans="1:9" ht="13.5" customHeight="1">
      <c r="A16" s="41" t="s">
        <v>28</v>
      </c>
      <c r="B16" s="42"/>
      <c r="C16" s="42"/>
      <c r="D16" s="42"/>
      <c r="E16" s="42"/>
      <c r="F16" s="42"/>
      <c r="G16" s="55"/>
      <c r="H16" s="48"/>
    </row>
    <row r="17" spans="1:9" ht="13.5" customHeight="1">
      <c r="A17" s="56" t="s">
        <v>29</v>
      </c>
      <c r="B17" s="57"/>
      <c r="C17" s="57"/>
      <c r="D17" s="57"/>
      <c r="E17" s="57"/>
      <c r="F17" s="57"/>
      <c r="G17" s="58"/>
      <c r="H17" s="59"/>
    </row>
    <row r="18" spans="1:9" ht="55">
      <c r="A18" s="49" t="str">
        <f>A13&amp;CHAR(10)&amp;A14&amp;CHAR(10)&amp;A15&amp;CHAR(10)&amp;A16&amp;CHAR(10)&amp;A17</f>
        <v>BUS1JT05H2MMS
ダイナミック東京
（右記以外のレストランを
使用することもございます）</v>
      </c>
      <c r="B18" s="49" t="str">
        <f t="shared" ref="B18:H18" si="1">B13&amp;CHAR(10)&amp;B14&amp;CHAR(10)&amp;B15&amp;CHAR(10)&amp;B16&amp;CHAR(10)&amp;B17</f>
        <v xml:space="preserve">昼食
</v>
      </c>
      <c r="C18" s="49" t="str">
        <f t="shared" si="1"/>
        <v xml:space="preserve">可能
</v>
      </c>
      <c r="D18" s="49" t="str">
        <f t="shared" si="1"/>
        <v xml:space="preserve">不可
</v>
      </c>
      <c r="E18" s="49" t="str">
        <f t="shared" si="1"/>
        <v xml:space="preserve">不可
</v>
      </c>
      <c r="F18" s="49" t="str">
        <f t="shared" si="1"/>
        <v xml:space="preserve">椿山荘　「木春堂」
</v>
      </c>
      <c r="G18" s="49" t="str">
        <f t="shared" si="1"/>
        <v xml:space="preserve">椿山荘　木春堂　「和風バーベキュー」
・ビーフ　・ポーク　・野菜　・ライス　・デザート　各単品のチョイス可能
</v>
      </c>
      <c r="H18" s="49" t="str">
        <f t="shared" si="1"/>
        <v xml:space="preserve">食事付プランのため不要
</v>
      </c>
    </row>
    <row r="19" spans="1:9" ht="13.5" customHeight="1">
      <c r="A19" s="41" t="s">
        <v>30</v>
      </c>
      <c r="B19" s="42" t="s">
        <v>31</v>
      </c>
      <c r="C19" s="43" t="s">
        <v>16</v>
      </c>
      <c r="D19" s="42" t="s">
        <v>16</v>
      </c>
      <c r="E19" s="43" t="s">
        <v>16</v>
      </c>
      <c r="F19" s="43" t="s">
        <v>32</v>
      </c>
      <c r="G19" s="43" t="s">
        <v>33</v>
      </c>
      <c r="H19" s="45" t="s">
        <v>19</v>
      </c>
      <c r="I19" s="46"/>
    </row>
    <row r="20" spans="1:9" ht="13.5" customHeight="1">
      <c r="A20" s="41" t="s">
        <v>34</v>
      </c>
      <c r="B20" s="42"/>
      <c r="C20" s="43"/>
      <c r="D20" s="43"/>
      <c r="E20" s="43"/>
      <c r="F20" s="43"/>
      <c r="G20" s="43" t="s">
        <v>35</v>
      </c>
      <c r="H20" s="48"/>
    </row>
    <row r="21" spans="1:9" ht="13.5" customHeight="1">
      <c r="A21" s="41" t="s">
        <v>36</v>
      </c>
      <c r="B21" s="42"/>
      <c r="C21" s="43"/>
      <c r="D21" s="43"/>
      <c r="E21" s="43"/>
      <c r="F21" s="43"/>
      <c r="G21" s="43"/>
      <c r="H21" s="48"/>
    </row>
    <row r="22" spans="1:9" ht="33">
      <c r="A22" s="49" t="str">
        <f>A19&amp;CHAR(10)&amp;A20&amp;CHAR(10)&amp;A21</f>
        <v>GDT1J01901MMS
三鷹の森ジブリ美術館と、
ジブリ映画の雰囲気を楽しむバスツアー</v>
      </c>
      <c r="B22" s="49" t="str">
        <f t="shared" ref="B22:H22" si="2">B19&amp;CHAR(10)&amp;B20&amp;CHAR(10)&amp;B21</f>
        <v xml:space="preserve">昼食
</v>
      </c>
      <c r="C22" s="49" t="str">
        <f t="shared" si="2"/>
        <v xml:space="preserve">不可
</v>
      </c>
      <c r="D22" s="49" t="str">
        <f t="shared" si="2"/>
        <v xml:space="preserve">不可
</v>
      </c>
      <c r="E22" s="49" t="str">
        <f t="shared" si="2"/>
        <v xml:space="preserve">不可
</v>
      </c>
      <c r="F22" s="49" t="str">
        <f t="shared" si="2"/>
        <v xml:space="preserve">目黒雅叙園
</v>
      </c>
      <c r="G22" s="49" t="str">
        <f t="shared" si="2"/>
        <v xml:space="preserve">ビュッフェ
冷静料理8種、温製料理9種、サラダ20種、グリルショーキッチン3種、デザート各種
</v>
      </c>
      <c r="H22" s="49" t="str">
        <f t="shared" si="2"/>
        <v xml:space="preserve">食事付プランのため不要
</v>
      </c>
    </row>
    <row r="23" spans="1:9" ht="13.5" customHeight="1">
      <c r="A23" s="60" t="s">
        <v>37</v>
      </c>
      <c r="B23" s="61" t="s">
        <v>31</v>
      </c>
      <c r="C23" s="62" t="s">
        <v>15</v>
      </c>
      <c r="D23" s="61" t="s">
        <v>16</v>
      </c>
      <c r="E23" s="61" t="s">
        <v>16</v>
      </c>
      <c r="F23" s="63" t="s">
        <v>38</v>
      </c>
      <c r="G23" s="63" t="s">
        <v>39</v>
      </c>
      <c r="H23" s="64" t="s">
        <v>19</v>
      </c>
    </row>
    <row r="24" spans="1:9" ht="13.5" customHeight="1">
      <c r="A24" s="65" t="s">
        <v>40</v>
      </c>
      <c r="B24" s="1"/>
      <c r="C24" s="66"/>
      <c r="D24" s="66"/>
      <c r="E24" s="1"/>
      <c r="F24" s="67"/>
      <c r="G24" s="68" t="s">
        <v>41</v>
      </c>
      <c r="H24" s="69"/>
    </row>
    <row r="25" spans="1:9" ht="13.5" customHeight="1">
      <c r="A25" s="65" t="s">
        <v>42</v>
      </c>
      <c r="B25" s="1"/>
      <c r="C25" s="66"/>
      <c r="D25" s="66"/>
      <c r="E25" s="1"/>
      <c r="F25" s="67"/>
      <c r="G25" s="67" t="s">
        <v>43</v>
      </c>
      <c r="H25" s="69"/>
    </row>
    <row r="26" spans="1:9" ht="13.5" customHeight="1">
      <c r="A26" s="65" t="s">
        <v>44</v>
      </c>
      <c r="B26" s="1"/>
      <c r="C26" s="66"/>
      <c r="D26" s="66"/>
      <c r="E26" s="1"/>
      <c r="F26" s="67"/>
      <c r="G26" s="67" t="s">
        <v>45</v>
      </c>
      <c r="H26" s="69"/>
    </row>
    <row r="27" spans="1:9" ht="13.5" customHeight="1">
      <c r="A27" s="65"/>
      <c r="B27" s="1"/>
      <c r="C27" s="66"/>
      <c r="D27" s="66"/>
      <c r="E27" s="2"/>
      <c r="F27" s="67"/>
      <c r="G27" s="70" t="s">
        <v>46</v>
      </c>
      <c r="H27" s="69"/>
    </row>
    <row r="28" spans="1:9" ht="55">
      <c r="A28" s="71" t="str">
        <f>A23&amp;CHAR(10)&amp;A24&amp;CHAR(10)&amp;A25&amp;CHAR(10)&amp;A26&amp;CHAR(10)&amp;A27</f>
        <v xml:space="preserve">BUS1J02411MMS
江戸東京1日
BUS1J024T1MMS
タクシー送り付　江戸東京1日
</v>
      </c>
      <c r="B28" s="71" t="str">
        <f t="shared" ref="B28:H28" si="3">B23&amp;CHAR(10)&amp;B24&amp;CHAR(10)&amp;B25&amp;CHAR(10)&amp;B26&amp;CHAR(10)&amp;B27</f>
        <v xml:space="preserve">昼食
</v>
      </c>
      <c r="C28" s="71" t="str">
        <f t="shared" si="3"/>
        <v xml:space="preserve">可能
</v>
      </c>
      <c r="D28" s="71" t="str">
        <f t="shared" si="3"/>
        <v xml:space="preserve">不可
</v>
      </c>
      <c r="E28" s="71" t="str">
        <f t="shared" si="3"/>
        <v xml:space="preserve">不可
</v>
      </c>
      <c r="F28" s="71" t="str">
        <f t="shared" si="3"/>
        <v xml:space="preserve">浅草ビューホテル
</v>
      </c>
      <c r="G28" s="71" t="str">
        <f t="shared" si="3"/>
        <v>照り焼きチキン、サバの塩焼き、サラダ、玉子焼き、味噌汁、白米、デザート
「ベジタリアンメニュー」
焼き厚揚げ、玉葱丸焼き、揚げ麩、椎茸、うどん、刻み野菜、オリーブそば汁
、白米、おぼろ昆布すまし汁、果物
*ベジタリアンメニュー希望の場合は、ご予約時にお申し出（リマークス6に記載有）</v>
      </c>
      <c r="H28" s="71" t="str">
        <f t="shared" si="3"/>
        <v xml:space="preserve">食事付プランのため不要
</v>
      </c>
    </row>
    <row r="29" spans="1:9" ht="13.5" customHeight="1">
      <c r="A29" s="72" t="s">
        <v>47</v>
      </c>
      <c r="B29" s="73" t="s">
        <v>48</v>
      </c>
      <c r="C29" s="62" t="s">
        <v>15</v>
      </c>
      <c r="D29" s="61" t="s">
        <v>16</v>
      </c>
      <c r="E29" s="61" t="s">
        <v>16</v>
      </c>
      <c r="F29" s="74" t="s">
        <v>49</v>
      </c>
      <c r="G29" s="75" t="s">
        <v>50</v>
      </c>
      <c r="H29" s="64" t="s">
        <v>19</v>
      </c>
    </row>
    <row r="30" spans="1:9" ht="13.5" customHeight="1">
      <c r="A30" s="76" t="s">
        <v>51</v>
      </c>
      <c r="B30" s="77"/>
      <c r="C30" s="77"/>
      <c r="D30" s="77"/>
      <c r="E30" s="77"/>
      <c r="F30" s="78" t="s">
        <v>52</v>
      </c>
      <c r="G30" s="3" t="s">
        <v>53</v>
      </c>
      <c r="H30" s="69"/>
    </row>
    <row r="31" spans="1:9" ht="13.5" customHeight="1">
      <c r="A31" s="76" t="s">
        <v>54</v>
      </c>
      <c r="B31" s="77"/>
      <c r="C31" s="77"/>
      <c r="D31" s="77"/>
      <c r="E31" s="77"/>
      <c r="F31" s="78"/>
      <c r="G31" s="3" t="s">
        <v>55</v>
      </c>
      <c r="H31" s="69"/>
    </row>
    <row r="32" spans="1:9" ht="13.5" customHeight="1">
      <c r="A32" s="76" t="s">
        <v>56</v>
      </c>
      <c r="B32" s="77"/>
      <c r="C32" s="77"/>
      <c r="D32" s="77"/>
      <c r="E32" s="77"/>
      <c r="F32" s="78"/>
      <c r="G32" s="3" t="s">
        <v>57</v>
      </c>
      <c r="H32" s="69"/>
    </row>
    <row r="33" spans="1:8" ht="13.5" customHeight="1">
      <c r="A33" s="76" t="s">
        <v>58</v>
      </c>
      <c r="B33" s="77"/>
      <c r="C33" s="77"/>
      <c r="D33" s="77"/>
      <c r="E33" s="77"/>
      <c r="F33" s="78"/>
      <c r="G33" s="79" t="s">
        <v>41</v>
      </c>
      <c r="H33" s="69"/>
    </row>
    <row r="34" spans="1:8" ht="13.5" customHeight="1">
      <c r="A34" s="76" t="s">
        <v>59</v>
      </c>
      <c r="B34" s="77"/>
      <c r="C34" s="77"/>
      <c r="D34" s="77"/>
      <c r="E34" s="77"/>
      <c r="F34" s="78"/>
      <c r="G34" s="3" t="s">
        <v>60</v>
      </c>
      <c r="H34" s="69"/>
    </row>
    <row r="35" spans="1:8" ht="13.5" customHeight="1">
      <c r="A35" s="76"/>
      <c r="B35" s="77"/>
      <c r="C35" s="77"/>
      <c r="D35" s="77"/>
      <c r="E35" s="77"/>
      <c r="F35" s="78"/>
      <c r="G35" s="3"/>
      <c r="H35" s="69"/>
    </row>
    <row r="36" spans="1:8" ht="13.5" customHeight="1">
      <c r="A36" s="76"/>
      <c r="B36" s="77"/>
      <c r="C36" s="77"/>
      <c r="D36" s="77"/>
      <c r="E36" s="77"/>
      <c r="F36" s="78"/>
      <c r="G36" s="3" t="s">
        <v>61</v>
      </c>
      <c r="H36" s="69"/>
    </row>
    <row r="37" spans="1:8" ht="13.5" hidden="1" customHeight="1">
      <c r="A37" s="72" t="s">
        <v>62</v>
      </c>
      <c r="B37" s="73" t="s">
        <v>63</v>
      </c>
      <c r="C37" s="62" t="s">
        <v>15</v>
      </c>
      <c r="D37" s="61" t="s">
        <v>16</v>
      </c>
      <c r="E37" s="61"/>
      <c r="F37" s="74"/>
      <c r="G37" s="80" t="s">
        <v>64</v>
      </c>
      <c r="H37" s="64" t="s">
        <v>19</v>
      </c>
    </row>
    <row r="38" spans="1:8" ht="13.5" hidden="1" customHeight="1">
      <c r="A38" s="76" t="s">
        <v>65</v>
      </c>
      <c r="B38" s="77"/>
      <c r="C38" s="77"/>
      <c r="D38" s="77"/>
      <c r="E38" s="77"/>
      <c r="F38" s="78"/>
      <c r="G38" s="3" t="s">
        <v>66</v>
      </c>
      <c r="H38" s="69"/>
    </row>
    <row r="39" spans="1:8" ht="13.5" hidden="1" customHeight="1">
      <c r="A39" s="76" t="s">
        <v>67</v>
      </c>
      <c r="B39" s="77"/>
      <c r="C39" s="77"/>
      <c r="D39" s="77"/>
      <c r="E39" s="77"/>
      <c r="F39" s="78"/>
      <c r="G39" s="3" t="s">
        <v>68</v>
      </c>
      <c r="H39" s="69"/>
    </row>
    <row r="40" spans="1:8" ht="13.5" hidden="1" customHeight="1">
      <c r="A40" s="76" t="s">
        <v>69</v>
      </c>
      <c r="B40" s="77"/>
      <c r="C40" s="77"/>
      <c r="D40" s="77"/>
      <c r="E40" s="77"/>
      <c r="F40" s="78"/>
      <c r="G40" s="3" t="s">
        <v>70</v>
      </c>
      <c r="H40" s="69"/>
    </row>
    <row r="41" spans="1:8" ht="13.5" hidden="1" customHeight="1">
      <c r="A41" s="76"/>
      <c r="B41" s="77"/>
      <c r="C41" s="77"/>
      <c r="D41" s="77"/>
      <c r="E41" s="77"/>
      <c r="F41" s="78"/>
      <c r="G41" s="3"/>
      <c r="H41" s="69"/>
    </row>
    <row r="42" spans="1:8" ht="13.5" hidden="1" customHeight="1">
      <c r="A42" s="72" t="s">
        <v>71</v>
      </c>
      <c r="B42" s="73" t="s">
        <v>63</v>
      </c>
      <c r="C42" s="62" t="s">
        <v>16</v>
      </c>
      <c r="D42" s="61" t="s">
        <v>16</v>
      </c>
      <c r="E42" s="61"/>
      <c r="F42" s="74" t="s">
        <v>72</v>
      </c>
      <c r="G42" s="80" t="s">
        <v>73</v>
      </c>
      <c r="H42" s="64" t="s">
        <v>19</v>
      </c>
    </row>
    <row r="43" spans="1:8" ht="13.5" hidden="1" customHeight="1">
      <c r="A43" s="76" t="s">
        <v>74</v>
      </c>
      <c r="B43" s="77"/>
      <c r="C43" s="77"/>
      <c r="D43" s="77"/>
      <c r="E43" s="77"/>
      <c r="F43" s="78"/>
      <c r="G43" s="3" t="s">
        <v>75</v>
      </c>
      <c r="H43" s="69"/>
    </row>
    <row r="44" spans="1:8" ht="13.5" hidden="1" customHeight="1">
      <c r="A44" s="76" t="s">
        <v>67</v>
      </c>
      <c r="B44" s="77"/>
      <c r="C44" s="77"/>
      <c r="D44" s="77"/>
      <c r="E44" s="77"/>
      <c r="F44" s="78"/>
      <c r="G44" s="3" t="s">
        <v>76</v>
      </c>
      <c r="H44" s="69"/>
    </row>
    <row r="45" spans="1:8" ht="13.5" hidden="1" customHeight="1">
      <c r="A45" s="76" t="s">
        <v>77</v>
      </c>
      <c r="B45" s="77"/>
      <c r="C45" s="77"/>
      <c r="D45" s="77"/>
      <c r="E45" s="77"/>
      <c r="F45" s="78"/>
      <c r="G45" s="3"/>
      <c r="H45" s="69"/>
    </row>
    <row r="46" spans="1:8" ht="13.5" hidden="1" customHeight="1">
      <c r="A46" s="76"/>
      <c r="B46" s="77"/>
      <c r="C46" s="77"/>
      <c r="D46" s="77"/>
      <c r="E46" s="77"/>
      <c r="F46" s="78"/>
      <c r="G46" s="3"/>
      <c r="H46" s="69"/>
    </row>
    <row r="47" spans="1:8" ht="99">
      <c r="A47" s="81" t="str">
        <f>A29&amp;CHAR(10)&amp;A30&amp;CHAR(10)&amp;A31&amp;CHAR(10)&amp;A32&amp;CHAR(10)&amp;A33&amp;CHAR(10)&amp;A34&amp;CHAR(10)&amp;A35&amp;CHAR(10)&amp;A36</f>
        <v xml:space="preserve">GDT1J01301MMS
GDT1J01401MMS
GDT1J01501MMS
相撲ツアー 東京場所(2階イスB席)
＆選べる「ちゃんこ」または
「すき焼き」ディナー
</v>
      </c>
      <c r="B47" s="81" t="str">
        <f t="shared" ref="B47:H47" si="4">B29&amp;CHAR(10)&amp;B30&amp;CHAR(10)&amp;B31&amp;CHAR(10)&amp;B32&amp;CHAR(10)&amp;B33&amp;CHAR(10)&amp;B34&amp;CHAR(10)&amp;B35&amp;CHAR(10)&amp;B36</f>
        <v xml:space="preserve">夕食
</v>
      </c>
      <c r="C47" s="81" t="str">
        <f t="shared" si="4"/>
        <v xml:space="preserve">可能
</v>
      </c>
      <c r="D47" s="81" t="str">
        <f t="shared" si="4"/>
        <v xml:space="preserve">不可
</v>
      </c>
      <c r="E47" s="81" t="str">
        <f t="shared" si="4"/>
        <v xml:space="preserve">不可
</v>
      </c>
      <c r="F47" s="81" t="str">
        <f t="shared" si="4"/>
        <v xml:space="preserve">両国ビューホテル
日本料理さくら亭
</v>
      </c>
      <c r="G47" s="81" t="str">
        <f t="shared" si="4"/>
        <v>「通常メニュー」
前菜盛り、両国ちゃんこ鍋　または　すき焼き（たまご付） ※それぞれ個々のお鍋でご提供。
天ぷら盛り、お造り2種盛り、ご飯、香の物・シャーベット
*「すき焼き」のリクエストは前日15：00まで
「ベジタリアンメニュー」
野菜の前菜盛り、野菜ちゃんこ鍋（出汁は椎茸、昆布）
野菜の天ぷら盛り合わせ、豆腐のサラダ、ご飯、香の物、果物
*ベジタリアンメニュー希望の場合は、ご予約時にお申し出（リマークス9に記載有）</v>
      </c>
      <c r="H47" s="81" t="str">
        <f t="shared" si="4"/>
        <v xml:space="preserve">食事付プランのため不要
</v>
      </c>
    </row>
    <row r="48" spans="1:8" ht="13.5" customHeight="1">
      <c r="A48" s="72" t="s">
        <v>78</v>
      </c>
      <c r="B48" s="73" t="s">
        <v>31</v>
      </c>
      <c r="C48" s="62" t="s">
        <v>15</v>
      </c>
      <c r="D48" s="61" t="s">
        <v>16</v>
      </c>
      <c r="E48" s="61" t="s">
        <v>16</v>
      </c>
      <c r="F48" s="74" t="s">
        <v>49</v>
      </c>
      <c r="G48" s="75" t="s">
        <v>50</v>
      </c>
      <c r="H48" s="64" t="s">
        <v>19</v>
      </c>
    </row>
    <row r="49" spans="1:8" ht="13.5" customHeight="1">
      <c r="A49" s="76" t="s">
        <v>79</v>
      </c>
      <c r="B49" s="77"/>
      <c r="C49" s="77"/>
      <c r="D49" s="77"/>
      <c r="E49" s="82"/>
      <c r="F49" s="78" t="s">
        <v>52</v>
      </c>
      <c r="G49" s="67" t="s">
        <v>80</v>
      </c>
      <c r="H49" s="83"/>
    </row>
    <row r="50" spans="1:8" ht="13.5" customHeight="1">
      <c r="A50" s="76" t="s">
        <v>81</v>
      </c>
      <c r="B50" s="77"/>
      <c r="C50" s="77"/>
      <c r="D50" s="77"/>
      <c r="E50" s="82"/>
      <c r="F50" s="67"/>
      <c r="G50" s="68" t="s">
        <v>41</v>
      </c>
      <c r="H50" s="83"/>
    </row>
    <row r="51" spans="1:8" ht="13.5" customHeight="1">
      <c r="A51" s="76"/>
      <c r="B51" s="77"/>
      <c r="C51" s="77"/>
      <c r="D51" s="77"/>
      <c r="E51" s="82"/>
      <c r="F51" s="67"/>
      <c r="G51" s="67" t="s">
        <v>43</v>
      </c>
      <c r="H51" s="83"/>
    </row>
    <row r="52" spans="1:8" ht="13.5" customHeight="1">
      <c r="A52" s="76"/>
      <c r="B52" s="77"/>
      <c r="C52" s="77"/>
      <c r="D52" s="77"/>
      <c r="E52" s="82"/>
      <c r="F52" s="67"/>
      <c r="G52" s="67" t="s">
        <v>45</v>
      </c>
      <c r="H52" s="83"/>
    </row>
    <row r="53" spans="1:8" ht="13.5" customHeight="1">
      <c r="A53" s="84"/>
      <c r="B53" s="85"/>
      <c r="C53" s="85"/>
      <c r="D53" s="85"/>
      <c r="E53" s="86"/>
      <c r="F53" s="70"/>
      <c r="G53" s="70" t="s">
        <v>46</v>
      </c>
      <c r="H53" s="87"/>
    </row>
    <row r="54" spans="1:8" s="89" customFormat="1" ht="66">
      <c r="A54" s="88" t="str">
        <f>A48&amp;CHAR(10)&amp;A49&amp;CHAR(10)&amp;A50&amp;CHAR(10)&amp;A51&amp;CHAR(10)&amp;A52&amp;CHAR(10)&amp;A53</f>
        <v xml:space="preserve">BUS1J03011MMS
相撲東京場所観戦(2階イスB席)と
東京下町めぐり日帰りバスツアー
</v>
      </c>
      <c r="B54" s="88" t="str">
        <f t="shared" ref="B54:H54" si="5">B48&amp;CHAR(10)&amp;B49&amp;CHAR(10)&amp;B50&amp;CHAR(10)&amp;B51&amp;CHAR(10)&amp;B52&amp;CHAR(10)&amp;B53</f>
        <v xml:space="preserve">昼食
</v>
      </c>
      <c r="C54" s="88" t="str">
        <f t="shared" si="5"/>
        <v xml:space="preserve">可能
</v>
      </c>
      <c r="D54" s="88" t="str">
        <f t="shared" si="5"/>
        <v xml:space="preserve">不可
</v>
      </c>
      <c r="E54" s="88" t="str">
        <f t="shared" si="5"/>
        <v xml:space="preserve">不可
</v>
      </c>
      <c r="F54" s="88" t="str">
        <f t="shared" si="5"/>
        <v xml:space="preserve">両国ビューホテル
日本料理さくら亭
</v>
      </c>
      <c r="G54" s="88" t="str">
        <f t="shared" si="5"/>
        <v>「通常メニュー」
照り焼きチキン、サバの塩焼き、サラダ、玉子焼き、味噌汁、白米、デザート
「ベジタリアンメニュー」
焼き厚揚げ、玉葱丸焼き、揚げ麩、椎茸、うどん、刻み野菜、オリーブそば汁
、白米、おぼろ昆布すまし汁、果物
*ベジタリアンメニュー希望の場合は、ご予約時にお申し出（リマークス6に記載有）</v>
      </c>
      <c r="H54" s="88" t="str">
        <f t="shared" si="5"/>
        <v xml:space="preserve">食事付プランのため不要
</v>
      </c>
    </row>
    <row r="55" spans="1:8" ht="13.5" customHeight="1"/>
    <row r="56" spans="1:8" ht="13.5" customHeight="1"/>
    <row r="57" spans="1:8" ht="13.5" customHeight="1"/>
    <row r="58" spans="1:8" ht="13.5" customHeight="1"/>
    <row r="59" spans="1:8" ht="13.5" customHeight="1"/>
    <row r="60" spans="1:8" ht="13.5" customHeight="1"/>
    <row r="61" spans="1:8" ht="13.5" customHeight="1"/>
    <row r="62" spans="1:8" ht="13.5" customHeight="1"/>
    <row r="63" spans="1:8" ht="13.5" customHeight="1"/>
    <row r="64" spans="1:8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</sheetData>
  <customSheetViews>
    <customSheetView guid="{D46A53E8-341B-43C1-AE1F-A87A803A4CAF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"/>
    </customSheetView>
    <customSheetView guid="{C1572727-8177-4CB8-A89B-1FE608D74596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2"/>
    </customSheetView>
    <customSheetView guid="{11E4ACE2-A397-4DD6-99F7-1FC041A9602F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3"/>
    </customSheetView>
    <customSheetView guid="{D4F14171-6EAA-43DF-BB9A-643B5567AEEE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4"/>
    </customSheetView>
    <customSheetView guid="{4831B09A-0B55-452A-8348-525F75E1D950}" showGridLines="0" hiddenRows="1" topLeftCell="A7">
      <selection activeCell="A45" sqref="A45"/>
      <pageMargins left="0" right="0" top="0" bottom="0" header="0" footer="0"/>
      <pageSetup paperSize="9" scale="49" orientation="portrait" horizontalDpi="0" verticalDpi="0" r:id="rId5"/>
    </customSheetView>
    <customSheetView guid="{79CF4333-F330-4C37-B08A-D61EFE17CDB8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6"/>
    </customSheetView>
    <customSheetView guid="{DD831B54-B536-4F71-AB83-0E9DAC16C89A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7"/>
    </customSheetView>
    <customSheetView guid="{BF87A88B-54E5-4B6B-90D9-2D885951523D}" showGridLines="0" hiddenRows="1">
      <selection activeCell="A20" sqref="A20"/>
      <pageMargins left="0" right="0" top="0" bottom="0" header="0" footer="0"/>
      <pageSetup paperSize="9" scale="49" orientation="portrait" horizontalDpi="0" verticalDpi="0" r:id="rId8"/>
    </customSheetView>
    <customSheetView guid="{A0EF6318-C8B5-4B3E-856D-7836F8984402}" showGridLines="0" hiddenRows="1">
      <selection activeCell="A20" sqref="A20"/>
      <pageMargins left="0" right="0" top="0" bottom="0" header="0" footer="0"/>
      <pageSetup paperSize="9" scale="49" orientation="portrait" horizontalDpi="0" verticalDpi="0" r:id="rId9"/>
    </customSheetView>
    <customSheetView guid="{1C6CD581-7D8D-4572-A14E-1A9BA1638A7D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0"/>
    </customSheetView>
    <customSheetView guid="{EAE41B1C-5F7D-4C8F-8115-2A675A511C7B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1"/>
    </customSheetView>
    <customSheetView guid="{EC607E10-40C5-4FAB-B468-61C75C5D7FE1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2"/>
    </customSheetView>
    <customSheetView guid="{FE9CA033-D399-45F8-81B4-DE603BF0F550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3"/>
    </customSheetView>
    <customSheetView guid="{0F35BC7A-02AA-4828-8BF5-8C592A8B7E62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4"/>
    </customSheetView>
    <customSheetView guid="{3AB10A39-CD99-46CA-ADD9-5E689D34C57A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5"/>
    </customSheetView>
    <customSheetView guid="{D0B7451D-2296-4ECE-89CE-55DEA15D562A}" scale="80" showGridLines="0" fitToPage="1" hiddenRows="1" state="hidden">
      <selection sqref="A1:XFD1048576"/>
      <pageMargins left="0" right="0" top="0" bottom="0" header="0" footer="0"/>
      <pageSetup paperSize="9" scale="53" orientation="portrait" verticalDpi="0" r:id="rId16"/>
    </customSheetView>
  </customSheetViews>
  <phoneticPr fontId="15"/>
  <pageMargins left="0.7" right="0.7" top="0.75" bottom="0.75" header="0.3" footer="0.3"/>
  <pageSetup paperSize="9" scale="53" orientation="portrait" verticalDpi="0" r:id="rId1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/>
    <pageSetUpPr fitToPage="1"/>
  </sheetPr>
  <dimension ref="A1:AA881"/>
  <sheetViews>
    <sheetView zoomScale="70" zoomScaleNormal="70" workbookViewId="0">
      <selection activeCell="G9" sqref="G9:G10"/>
    </sheetView>
  </sheetViews>
  <sheetFormatPr defaultColWidth="15.1796875" defaultRowHeight="15"/>
  <cols>
    <col min="1" max="1" width="39.1796875" style="205" customWidth="1"/>
    <col min="2" max="2" width="17.1796875" style="205" customWidth="1"/>
    <col min="3" max="3" width="7.1796875" style="205" customWidth="1"/>
    <col min="4" max="4" width="18.54296875" style="205" customWidth="1"/>
    <col min="5" max="5" width="40.453125" style="205" customWidth="1"/>
    <col min="6" max="6" width="32" style="205" customWidth="1"/>
    <col min="7" max="7" width="101.1796875" style="205" customWidth="1"/>
    <col min="8" max="8" width="33.54296875" style="205" customWidth="1"/>
    <col min="9" max="9" width="19" style="205" customWidth="1"/>
    <col min="10" max="14" width="9" style="205" customWidth="1"/>
    <col min="15" max="26" width="8" style="205" customWidth="1"/>
    <col min="27" max="16384" width="15.1796875" style="205"/>
  </cols>
  <sheetData>
    <row r="1" spans="1:27" s="198" customFormat="1" ht="20.25" customHeight="1">
      <c r="A1" s="254" t="s">
        <v>380</v>
      </c>
      <c r="B1" s="254"/>
      <c r="H1" s="258" t="s">
        <v>332</v>
      </c>
    </row>
    <row r="2" spans="1:27" s="202" customFormat="1" ht="15.75" customHeight="1">
      <c r="A2" s="256"/>
      <c r="B2" s="256"/>
      <c r="F2" s="257"/>
    </row>
    <row r="3" spans="1:27" s="202" customFormat="1" ht="15.75" customHeight="1">
      <c r="A3" s="202" t="s">
        <v>290</v>
      </c>
    </row>
    <row r="4" spans="1:27" s="202" customFormat="1" ht="15.75" customHeight="1">
      <c r="A4" s="202" t="s">
        <v>291</v>
      </c>
      <c r="B4" s="205"/>
    </row>
    <row r="5" spans="1:27">
      <c r="A5" s="202" t="s">
        <v>293</v>
      </c>
    </row>
    <row r="6" spans="1:27" ht="74.150000000000006" customHeight="1">
      <c r="A6" s="262" t="s">
        <v>294</v>
      </c>
      <c r="B6" s="262" t="s">
        <v>295</v>
      </c>
      <c r="C6" s="262" t="s">
        <v>296</v>
      </c>
      <c r="D6" s="262" t="s">
        <v>297</v>
      </c>
      <c r="E6" s="262" t="s">
        <v>298</v>
      </c>
      <c r="F6" s="262" t="s">
        <v>299</v>
      </c>
      <c r="G6" s="262" t="s">
        <v>300</v>
      </c>
      <c r="H6" s="265" t="s">
        <v>301</v>
      </c>
      <c r="I6" s="274" t="s">
        <v>333</v>
      </c>
    </row>
    <row r="7" spans="1:27" ht="225">
      <c r="A7" s="277" t="s">
        <v>381</v>
      </c>
      <c r="B7" s="271" t="s">
        <v>345</v>
      </c>
      <c r="C7" s="277" t="s">
        <v>335</v>
      </c>
      <c r="D7" s="271" t="s">
        <v>382</v>
      </c>
      <c r="E7" s="264" t="s">
        <v>382</v>
      </c>
      <c r="F7" s="271" t="s">
        <v>383</v>
      </c>
      <c r="G7" s="273" t="s">
        <v>384</v>
      </c>
      <c r="H7" s="272" t="s">
        <v>385</v>
      </c>
      <c r="I7" s="282" t="s">
        <v>477</v>
      </c>
    </row>
    <row r="8" spans="1:27" ht="154.4" customHeight="1">
      <c r="A8" s="277"/>
      <c r="B8" s="271" t="s">
        <v>351</v>
      </c>
      <c r="C8" s="277"/>
      <c r="D8" s="271"/>
      <c r="E8" s="264" t="s">
        <v>478</v>
      </c>
      <c r="F8" s="271" t="s">
        <v>479</v>
      </c>
      <c r="G8" s="273" t="s">
        <v>480</v>
      </c>
      <c r="H8" s="276" t="s">
        <v>340</v>
      </c>
      <c r="I8" s="284"/>
    </row>
    <row r="9" spans="1:27" ht="277.5" customHeight="1">
      <c r="A9" s="277" t="s">
        <v>386</v>
      </c>
      <c r="B9" s="292" t="s">
        <v>356</v>
      </c>
      <c r="C9" s="277" t="s">
        <v>335</v>
      </c>
      <c r="D9" s="277" t="s">
        <v>387</v>
      </c>
      <c r="E9" s="280" t="s">
        <v>388</v>
      </c>
      <c r="F9" s="277" t="s">
        <v>389</v>
      </c>
      <c r="G9" s="278" t="s">
        <v>481</v>
      </c>
      <c r="H9" s="279" t="s">
        <v>385</v>
      </c>
      <c r="I9" s="282" t="s">
        <v>477</v>
      </c>
    </row>
    <row r="10" spans="1:27" ht="277.5" customHeight="1">
      <c r="A10" s="277"/>
      <c r="B10" s="292"/>
      <c r="C10" s="277"/>
      <c r="D10" s="277"/>
      <c r="E10" s="280"/>
      <c r="F10" s="277"/>
      <c r="G10" s="278"/>
      <c r="H10" s="279"/>
      <c r="I10" s="283"/>
    </row>
    <row r="11" spans="1:27" ht="65.150000000000006" customHeight="1">
      <c r="A11" s="271" t="s">
        <v>482</v>
      </c>
      <c r="B11" s="271" t="s">
        <v>363</v>
      </c>
      <c r="C11" s="271" t="s">
        <v>335</v>
      </c>
      <c r="D11" s="271" t="s">
        <v>483</v>
      </c>
      <c r="E11" s="273" t="s">
        <v>484</v>
      </c>
      <c r="F11" s="271" t="s">
        <v>485</v>
      </c>
      <c r="G11" s="273" t="s">
        <v>486</v>
      </c>
      <c r="H11" s="272" t="s">
        <v>340</v>
      </c>
      <c r="I11" s="293" t="s">
        <v>487</v>
      </c>
    </row>
    <row r="12" spans="1:27" ht="87" customHeight="1">
      <c r="A12" s="271" t="s">
        <v>390</v>
      </c>
      <c r="B12" s="271" t="s">
        <v>370</v>
      </c>
      <c r="C12" s="271" t="s">
        <v>335</v>
      </c>
      <c r="D12" s="271" t="s">
        <v>382</v>
      </c>
      <c r="E12" s="273" t="s">
        <v>336</v>
      </c>
      <c r="F12" s="271" t="s">
        <v>391</v>
      </c>
      <c r="G12" s="273" t="s">
        <v>392</v>
      </c>
      <c r="H12" s="276" t="s">
        <v>340</v>
      </c>
      <c r="I12" s="288" t="s">
        <v>476</v>
      </c>
    </row>
    <row r="13" spans="1:27" ht="87" customHeight="1">
      <c r="A13" s="271" t="s">
        <v>393</v>
      </c>
      <c r="B13" s="271" t="s">
        <v>375</v>
      </c>
      <c r="C13" s="271" t="s">
        <v>335</v>
      </c>
      <c r="D13" s="271" t="s">
        <v>336</v>
      </c>
      <c r="E13" s="273" t="s">
        <v>337</v>
      </c>
      <c r="F13" s="271" t="s">
        <v>394</v>
      </c>
      <c r="G13" s="273" t="s">
        <v>339</v>
      </c>
      <c r="H13" s="272" t="s">
        <v>340</v>
      </c>
      <c r="I13" s="267" t="s">
        <v>476</v>
      </c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</row>
    <row r="14" spans="1:27" ht="268.5" customHeight="1">
      <c r="A14" s="277" t="s">
        <v>488</v>
      </c>
      <c r="B14" s="281" t="s">
        <v>379</v>
      </c>
      <c r="C14" s="277" t="s">
        <v>335</v>
      </c>
      <c r="D14" s="277" t="s">
        <v>387</v>
      </c>
      <c r="E14" s="280" t="s">
        <v>388</v>
      </c>
      <c r="F14" s="277" t="s">
        <v>389</v>
      </c>
      <c r="G14" s="278" t="s">
        <v>481</v>
      </c>
      <c r="H14" s="279" t="s">
        <v>340</v>
      </c>
      <c r="I14" s="294" t="s">
        <v>470</v>
      </c>
    </row>
    <row r="15" spans="1:27" ht="268.5" customHeight="1">
      <c r="A15" s="277"/>
      <c r="B15" s="281"/>
      <c r="C15" s="277"/>
      <c r="D15" s="277"/>
      <c r="E15" s="280"/>
      <c r="F15" s="277"/>
      <c r="G15" s="278"/>
      <c r="H15" s="279"/>
      <c r="I15" s="295"/>
    </row>
    <row r="16" spans="1:27" ht="13.5" customHeight="1"/>
    <row r="17" s="205" customFormat="1" ht="13.5" customHeight="1"/>
    <row r="18" s="205" customFormat="1" ht="13.5" customHeight="1"/>
    <row r="19" s="205" customFormat="1" ht="13.5" customHeight="1"/>
    <row r="20" s="205" customFormat="1" ht="13.5" customHeight="1"/>
    <row r="21" s="205" customFormat="1" ht="13.5" customHeight="1"/>
    <row r="22" s="205" customFormat="1" ht="13.5" customHeight="1"/>
    <row r="23" s="205" customFormat="1" ht="13.5" customHeight="1"/>
    <row r="24" s="205" customFormat="1" ht="13.5" customHeight="1"/>
    <row r="25" s="205" customFormat="1" ht="13.5" customHeight="1"/>
    <row r="26" s="205" customFormat="1" ht="13.5" customHeight="1"/>
    <row r="27" s="205" customFormat="1" ht="13.5" customHeight="1"/>
    <row r="28" s="205" customFormat="1" ht="13.5" customHeight="1"/>
    <row r="29" s="205" customFormat="1" ht="13.5" customHeight="1"/>
    <row r="30" s="205" customFormat="1" ht="13.5" customHeight="1"/>
    <row r="31" s="205" customFormat="1" ht="13.5" customHeight="1"/>
    <row r="32" s="205" customFormat="1" ht="13.5" customHeight="1"/>
    <row r="33" s="205" customFormat="1" ht="13.5" customHeight="1"/>
    <row r="34" s="205" customFormat="1" ht="13.5" customHeight="1"/>
    <row r="35" s="205" customFormat="1" ht="13.5" customHeight="1"/>
    <row r="36" s="205" customFormat="1" ht="13.5" customHeight="1"/>
    <row r="37" s="205" customFormat="1" ht="13.5" customHeight="1"/>
    <row r="38" s="205" customFormat="1" ht="13.5" customHeight="1"/>
    <row r="39" s="205" customFormat="1" ht="13.5" customHeight="1"/>
    <row r="40" s="205" customFormat="1" ht="13.5" customHeight="1"/>
    <row r="41" s="205" customFormat="1" ht="13.5" customHeight="1"/>
    <row r="42" s="205" customFormat="1" ht="13.5" customHeight="1"/>
    <row r="43" s="205" customFormat="1" ht="13.5" customHeight="1"/>
    <row r="44" s="205" customFormat="1" ht="13.5" customHeight="1"/>
    <row r="45" s="205" customFormat="1" ht="13.5" customHeight="1"/>
    <row r="46" s="205" customFormat="1" ht="13.5" customHeight="1"/>
    <row r="47" s="205" customFormat="1" ht="13.5" customHeight="1"/>
    <row r="48" s="205" customFormat="1" ht="13.5" customHeight="1"/>
    <row r="49" s="205" customFormat="1" ht="13.5" customHeight="1"/>
    <row r="50" s="205" customFormat="1" ht="13.5" customHeight="1"/>
    <row r="51" s="205" customFormat="1" ht="13.5" customHeight="1"/>
    <row r="52" s="205" customFormat="1" ht="13.5" customHeight="1"/>
    <row r="53" s="205" customFormat="1" ht="13.5" customHeight="1"/>
    <row r="54" s="205" customFormat="1" ht="13.5" customHeight="1"/>
    <row r="55" s="205" customFormat="1" ht="13.5" customHeight="1"/>
    <row r="56" s="205" customFormat="1" ht="13.5" customHeight="1"/>
    <row r="57" s="205" customFormat="1" ht="13.5" customHeight="1"/>
    <row r="58" s="205" customFormat="1" ht="13.5" customHeight="1"/>
    <row r="59" s="205" customFormat="1" ht="13.5" customHeight="1"/>
    <row r="60" s="205" customFormat="1" ht="13.5" customHeight="1"/>
    <row r="61" s="205" customFormat="1" ht="13.5" customHeight="1"/>
    <row r="62" s="205" customFormat="1" ht="13.5" customHeight="1"/>
    <row r="63" s="205" customFormat="1" ht="13.5" customHeight="1"/>
    <row r="64" s="205" customFormat="1" ht="13.5" customHeight="1"/>
    <row r="65" s="205" customFormat="1" ht="13.5" customHeight="1"/>
    <row r="66" s="205" customFormat="1" ht="13.5" customHeight="1"/>
    <row r="67" s="205" customFormat="1" ht="13.5" customHeight="1"/>
    <row r="68" s="205" customFormat="1" ht="13.5" customHeight="1"/>
    <row r="69" s="205" customFormat="1" ht="13.5" customHeight="1"/>
    <row r="70" s="205" customFormat="1" ht="13.5" customHeight="1"/>
    <row r="71" s="205" customFormat="1" ht="13.5" customHeight="1"/>
    <row r="72" s="205" customFormat="1" ht="13.5" customHeight="1"/>
    <row r="73" s="205" customFormat="1" ht="13.5" customHeight="1"/>
    <row r="74" s="205" customFormat="1" ht="13.5" customHeight="1"/>
    <row r="75" s="205" customFormat="1" ht="13.5" customHeight="1"/>
    <row r="76" s="205" customFormat="1" ht="13.5" customHeight="1"/>
    <row r="77" s="205" customFormat="1" ht="13.5" customHeight="1"/>
    <row r="78" s="205" customFormat="1" ht="13.5" customHeight="1"/>
    <row r="79" s="205" customFormat="1" ht="13.5" customHeight="1"/>
    <row r="80" s="205" customFormat="1" ht="13.5" customHeight="1"/>
    <row r="81" s="205" customFormat="1" ht="13.5" customHeight="1"/>
    <row r="82" s="205" customFormat="1" ht="13.5" customHeight="1"/>
    <row r="83" s="205" customFormat="1" ht="13.5" customHeight="1"/>
    <row r="84" s="205" customFormat="1" ht="13.5" customHeight="1"/>
    <row r="85" s="205" customFormat="1" ht="13.5" customHeight="1"/>
    <row r="86" s="205" customFormat="1" ht="13.5" customHeight="1"/>
    <row r="87" s="205" customFormat="1" ht="13.5" customHeight="1"/>
    <row r="88" s="205" customFormat="1" ht="13.5" customHeight="1"/>
    <row r="89" s="205" customFormat="1" ht="13.5" customHeight="1"/>
    <row r="90" s="205" customFormat="1" ht="13.5" customHeight="1"/>
    <row r="91" s="205" customFormat="1" ht="13.5" customHeight="1"/>
    <row r="92" s="205" customFormat="1" ht="13.5" customHeight="1"/>
    <row r="93" s="205" customFormat="1" ht="13.5" customHeight="1"/>
    <row r="94" s="205" customFormat="1" ht="13.5" customHeight="1"/>
    <row r="95" s="205" customFormat="1" ht="13.5" customHeight="1"/>
    <row r="96" s="205" customFormat="1" ht="13.5" customHeight="1"/>
    <row r="97" s="205" customFormat="1" ht="13.5" customHeight="1"/>
    <row r="98" s="205" customFormat="1" ht="13.5" customHeight="1"/>
    <row r="99" s="205" customFormat="1" ht="13.5" customHeight="1"/>
    <row r="100" s="205" customFormat="1" ht="13.5" customHeight="1"/>
    <row r="101" s="205" customFormat="1" ht="13.5" customHeight="1"/>
    <row r="102" s="205" customFormat="1" ht="13.5" customHeight="1"/>
    <row r="103" s="205" customFormat="1" ht="13.5" customHeight="1"/>
    <row r="104" s="205" customFormat="1" ht="13.5" customHeight="1"/>
    <row r="105" s="205" customFormat="1" ht="13.5" customHeight="1"/>
    <row r="106" s="205" customFormat="1" ht="13.5" customHeight="1"/>
    <row r="107" s="205" customFormat="1" ht="13.5" customHeight="1"/>
    <row r="108" s="205" customFormat="1" ht="13.5" customHeight="1"/>
    <row r="109" s="205" customFormat="1" ht="13.5" customHeight="1"/>
    <row r="110" s="205" customFormat="1" ht="13.5" customHeight="1"/>
    <row r="111" s="205" customFormat="1" ht="13.5" customHeight="1"/>
    <row r="112" s="205" customFormat="1" ht="13.5" customHeight="1"/>
    <row r="113" s="205" customFormat="1" ht="13.5" customHeight="1"/>
    <row r="114" s="205" customFormat="1" ht="13.5" customHeight="1"/>
    <row r="115" s="205" customFormat="1" ht="13.5" customHeight="1"/>
    <row r="116" s="205" customFormat="1" ht="13.5" customHeight="1"/>
    <row r="117" s="205" customFormat="1" ht="13.5" customHeight="1"/>
    <row r="118" s="205" customFormat="1" ht="13.5" customHeight="1"/>
    <row r="119" s="205" customFormat="1" ht="13.5" customHeight="1"/>
    <row r="120" s="205" customFormat="1" ht="13.5" customHeight="1"/>
    <row r="121" s="205" customFormat="1" ht="13.5" customHeight="1"/>
    <row r="122" s="205" customFormat="1" ht="13.5" customHeight="1"/>
    <row r="123" s="205" customFormat="1" ht="13.5" customHeight="1"/>
    <row r="124" s="205" customFormat="1" ht="13.5" customHeight="1"/>
    <row r="125" s="205" customFormat="1" ht="13.5" customHeight="1"/>
    <row r="126" s="205" customFormat="1" ht="13.5" customHeight="1"/>
    <row r="127" s="205" customFormat="1" ht="13.5" customHeight="1"/>
    <row r="128" s="205" customFormat="1" ht="13.5" customHeight="1"/>
    <row r="129" s="205" customFormat="1" ht="13.5" customHeight="1"/>
    <row r="130" s="205" customFormat="1" ht="13.5" customHeight="1"/>
    <row r="131" s="205" customFormat="1" ht="13.5" customHeight="1"/>
    <row r="132" s="205" customFormat="1" ht="13.5" customHeight="1"/>
    <row r="133" s="205" customFormat="1" ht="13.5" customHeight="1"/>
    <row r="134" s="205" customFormat="1" ht="13.5" customHeight="1"/>
    <row r="135" s="205" customFormat="1" ht="13.5" customHeight="1"/>
    <row r="136" s="205" customFormat="1" ht="13.5" customHeight="1"/>
    <row r="137" s="205" customFormat="1" ht="13.5" customHeight="1"/>
    <row r="138" s="205" customFormat="1" ht="13.5" customHeight="1"/>
    <row r="139" s="205" customFormat="1" ht="13.5" customHeight="1"/>
    <row r="140" s="205" customFormat="1" ht="13.5" customHeight="1"/>
    <row r="141" s="205" customFormat="1" ht="13.5" customHeight="1"/>
    <row r="142" s="205" customFormat="1" ht="13.5" customHeight="1"/>
    <row r="143" s="205" customFormat="1" ht="13.5" customHeight="1"/>
    <row r="144" s="205" customFormat="1" ht="13.5" customHeight="1"/>
    <row r="145" s="205" customFormat="1" ht="13.5" customHeight="1"/>
    <row r="146" s="205" customFormat="1" ht="13.5" customHeight="1"/>
    <row r="147" s="205" customFormat="1" ht="13.5" customHeight="1"/>
    <row r="148" s="205" customFormat="1" ht="13.5" customHeight="1"/>
    <row r="149" s="205" customFormat="1" ht="13.5" customHeight="1"/>
    <row r="150" s="205" customFormat="1" ht="13.5" customHeight="1"/>
    <row r="151" s="205" customFormat="1" ht="13.5" customHeight="1"/>
    <row r="152" s="205" customFormat="1" ht="13.5" customHeight="1"/>
    <row r="153" s="205" customFormat="1" ht="13.5" customHeight="1"/>
    <row r="154" s="205" customFormat="1" ht="13.5" customHeight="1"/>
    <row r="155" s="205" customFormat="1" ht="13.5" customHeight="1"/>
    <row r="156" s="205" customFormat="1" ht="13.5" customHeight="1"/>
    <row r="157" s="205" customFormat="1" ht="13.5" customHeight="1"/>
    <row r="158" s="205" customFormat="1" ht="13.5" customHeight="1"/>
    <row r="159" s="205" customFormat="1" ht="13.5" customHeight="1"/>
    <row r="160" s="205" customFormat="1" ht="13.5" customHeight="1"/>
    <row r="161" s="205" customFormat="1" ht="13.5" customHeight="1"/>
    <row r="162" s="205" customFormat="1" ht="13.5" customHeight="1"/>
    <row r="163" s="205" customFormat="1" ht="13.5" customHeight="1"/>
    <row r="164" s="205" customFormat="1" ht="13.5" customHeight="1"/>
    <row r="165" s="205" customFormat="1" ht="13.5" customHeight="1"/>
    <row r="166" s="205" customFormat="1" ht="13.5" customHeight="1"/>
    <row r="167" s="205" customFormat="1" ht="13.5" customHeight="1"/>
    <row r="168" s="205" customFormat="1" ht="13.5" customHeight="1"/>
    <row r="169" s="205" customFormat="1" ht="13.5" customHeight="1"/>
    <row r="170" s="205" customFormat="1" ht="13.5" customHeight="1"/>
    <row r="171" s="205" customFormat="1" ht="13.5" customHeight="1"/>
    <row r="172" s="205" customFormat="1" ht="13.5" customHeight="1"/>
    <row r="173" s="205" customFormat="1" ht="13.5" customHeight="1"/>
    <row r="174" s="205" customFormat="1" ht="13.5" customHeight="1"/>
    <row r="175" s="205" customFormat="1" ht="13.5" customHeight="1"/>
    <row r="176" s="205" customFormat="1" ht="13.5" customHeight="1"/>
    <row r="177" s="205" customFormat="1" ht="13.5" customHeight="1"/>
    <row r="178" s="205" customFormat="1" ht="13.5" customHeight="1"/>
    <row r="179" s="205" customFormat="1" ht="13.5" customHeight="1"/>
    <row r="180" s="205" customFormat="1" ht="13.5" customHeight="1"/>
    <row r="181" s="205" customFormat="1" ht="13.5" customHeight="1"/>
    <row r="182" s="205" customFormat="1" ht="13.5" customHeight="1"/>
    <row r="183" s="205" customFormat="1" ht="13.5" customHeight="1"/>
    <row r="184" s="205" customFormat="1" ht="13.5" customHeight="1"/>
    <row r="185" s="205" customFormat="1" ht="13.5" customHeight="1"/>
    <row r="186" s="205" customFormat="1" ht="13.5" customHeight="1"/>
    <row r="187" s="205" customFormat="1" ht="13.5" customHeight="1"/>
    <row r="188" s="205" customFormat="1" ht="13.5" customHeight="1"/>
    <row r="189" s="205" customFormat="1" ht="13.5" customHeight="1"/>
    <row r="190" s="205" customFormat="1" ht="13.5" customHeight="1"/>
    <row r="191" s="205" customFormat="1" ht="13.5" customHeight="1"/>
    <row r="192" s="205" customFormat="1" ht="13.5" customHeight="1"/>
    <row r="193" s="205" customFormat="1" ht="13.5" customHeight="1"/>
    <row r="194" s="205" customFormat="1" ht="13.5" customHeight="1"/>
    <row r="195" s="205" customFormat="1" ht="13.5" customHeight="1"/>
    <row r="196" s="205" customFormat="1" ht="13.5" customHeight="1"/>
    <row r="197" s="205" customFormat="1" ht="13.5" customHeight="1"/>
    <row r="198" s="205" customFormat="1" ht="13.5" customHeight="1"/>
    <row r="199" s="205" customFormat="1" ht="13.5" customHeight="1"/>
    <row r="200" s="205" customFormat="1" ht="13.5" customHeight="1"/>
    <row r="201" s="205" customFormat="1" ht="13.5" customHeight="1"/>
    <row r="202" s="205" customFormat="1" ht="13.5" customHeight="1"/>
    <row r="203" s="205" customFormat="1" ht="13.5" customHeight="1"/>
    <row r="204" s="205" customFormat="1" ht="13.5" customHeight="1"/>
    <row r="205" s="205" customFormat="1" ht="13.5" customHeight="1"/>
    <row r="206" s="205" customFormat="1" ht="13.5" customHeight="1"/>
    <row r="207" s="205" customFormat="1" ht="13.5" customHeight="1"/>
    <row r="208" s="205" customFormat="1" ht="13.5" customHeight="1"/>
    <row r="209" s="205" customFormat="1" ht="13.5" customHeight="1"/>
    <row r="210" s="205" customFormat="1" ht="13.5" customHeight="1"/>
    <row r="211" s="205" customFormat="1" ht="13.5" customHeight="1"/>
    <row r="212" s="205" customFormat="1" ht="13.5" customHeight="1"/>
    <row r="213" s="205" customFormat="1" ht="13.5" customHeight="1"/>
    <row r="214" s="205" customFormat="1" ht="13.5" customHeight="1"/>
    <row r="215" s="205" customFormat="1" ht="13.5" customHeight="1"/>
    <row r="216" s="205" customFormat="1" ht="13.5" customHeight="1"/>
    <row r="217" s="205" customFormat="1" ht="13.5" customHeight="1"/>
    <row r="218" s="205" customFormat="1" ht="13.5" customHeight="1"/>
    <row r="219" s="205" customFormat="1" ht="13.5" customHeight="1"/>
    <row r="220" s="205" customFormat="1" ht="13.5" customHeight="1"/>
    <row r="221" s="205" customFormat="1" ht="13.5" customHeight="1"/>
    <row r="222" s="205" customFormat="1" ht="13.5" customHeight="1"/>
    <row r="223" s="205" customFormat="1" ht="13.5" customHeight="1"/>
    <row r="224" s="205" customFormat="1" ht="13.5" customHeight="1"/>
    <row r="225" s="205" customFormat="1" ht="13.5" customHeight="1"/>
    <row r="226" s="205" customFormat="1" ht="13.5" customHeight="1"/>
    <row r="227" s="205" customFormat="1" ht="13.5" customHeight="1"/>
    <row r="228" s="205" customFormat="1" ht="13.5" customHeight="1"/>
    <row r="229" s="205" customFormat="1" ht="13.5" customHeight="1"/>
    <row r="230" s="205" customFormat="1" ht="13.5" customHeight="1"/>
    <row r="231" s="205" customFormat="1" ht="13.5" customHeight="1"/>
    <row r="232" s="205" customFormat="1" ht="13.5" customHeight="1"/>
    <row r="233" s="205" customFormat="1" ht="13.5" customHeight="1"/>
    <row r="234" s="205" customFormat="1" ht="13.5" customHeight="1"/>
    <row r="235" s="205" customFormat="1" ht="13.5" customHeight="1"/>
    <row r="236" s="205" customFormat="1" ht="13.5" customHeight="1"/>
    <row r="237" s="205" customFormat="1" ht="13.5" customHeight="1"/>
    <row r="238" s="205" customFormat="1" ht="13.5" customHeight="1"/>
    <row r="239" s="205" customFormat="1" ht="13.5" customHeight="1"/>
    <row r="240" s="205" customFormat="1" ht="13.5" customHeight="1"/>
    <row r="241" s="205" customFormat="1" ht="13.5" customHeight="1"/>
    <row r="242" s="205" customFormat="1" ht="13.5" customHeight="1"/>
    <row r="243" s="205" customFormat="1" ht="13.5" customHeight="1"/>
    <row r="244" s="205" customFormat="1" ht="13.5" customHeight="1"/>
    <row r="245" s="205" customFormat="1" ht="13.5" customHeight="1"/>
    <row r="246" s="205" customFormat="1" ht="13.5" customHeight="1"/>
    <row r="247" s="205" customFormat="1" ht="13.5" customHeight="1"/>
    <row r="248" s="205" customFormat="1" ht="13.5" customHeight="1"/>
    <row r="249" s="205" customFormat="1" ht="13.5" customHeight="1"/>
    <row r="250" s="205" customFormat="1" ht="13.5" customHeight="1"/>
    <row r="251" s="205" customFormat="1" ht="13.5" customHeight="1"/>
    <row r="252" s="205" customFormat="1" ht="13.5" customHeight="1"/>
    <row r="253" s="205" customFormat="1" ht="13.5" customHeight="1"/>
    <row r="254" s="205" customFormat="1" ht="13.5" customHeight="1"/>
    <row r="255" s="205" customFormat="1" ht="13.5" customHeight="1"/>
    <row r="256" s="205" customFormat="1" ht="13.5" customHeight="1"/>
    <row r="257" s="205" customFormat="1" ht="13.5" customHeight="1"/>
    <row r="258" s="205" customFormat="1" ht="13.5" customHeight="1"/>
    <row r="259" s="205" customFormat="1" ht="13.5" customHeight="1"/>
    <row r="260" s="205" customFormat="1" ht="13.5" customHeight="1"/>
    <row r="261" s="205" customFormat="1" ht="13.5" customHeight="1"/>
    <row r="262" s="205" customFormat="1" ht="13.5" customHeight="1"/>
    <row r="263" s="205" customFormat="1" ht="13.5" customHeight="1"/>
    <row r="264" s="205" customFormat="1" ht="13.5" customHeight="1"/>
    <row r="265" s="205" customFormat="1" ht="13.5" customHeight="1"/>
    <row r="266" s="205" customFormat="1" ht="13.5" customHeight="1"/>
    <row r="267" s="205" customFormat="1" ht="13.5" customHeight="1"/>
    <row r="268" s="205" customFormat="1" ht="13.5" customHeight="1"/>
    <row r="269" s="205" customFormat="1" ht="13.5" customHeight="1"/>
    <row r="270" s="205" customFormat="1" ht="13.5" customHeight="1"/>
    <row r="271" s="205" customFormat="1" ht="13.5" customHeight="1"/>
    <row r="272" s="205" customFormat="1" ht="13.5" customHeight="1"/>
    <row r="273" s="205" customFormat="1" ht="13.5" customHeight="1"/>
    <row r="274" s="205" customFormat="1" ht="13.5" customHeight="1"/>
    <row r="275" s="205" customFormat="1" ht="13.5" customHeight="1"/>
    <row r="276" s="205" customFormat="1" ht="13.5" customHeight="1"/>
    <row r="277" s="205" customFormat="1" ht="13.5" customHeight="1"/>
    <row r="278" s="205" customFormat="1" ht="13.5" customHeight="1"/>
    <row r="279" s="205" customFormat="1" ht="13.5" customHeight="1"/>
    <row r="280" s="205" customFormat="1" ht="13.5" customHeight="1"/>
    <row r="281" s="205" customFormat="1" ht="13.5" customHeight="1"/>
    <row r="282" s="205" customFormat="1" ht="13.5" customHeight="1"/>
    <row r="283" s="205" customFormat="1" ht="13.5" customHeight="1"/>
    <row r="284" s="205" customFormat="1" ht="13.5" customHeight="1"/>
    <row r="285" s="205" customFormat="1" ht="13.5" customHeight="1"/>
    <row r="286" s="205" customFormat="1" ht="13.5" customHeight="1"/>
    <row r="287" s="205" customFormat="1" ht="13.5" customHeight="1"/>
    <row r="288" s="205" customFormat="1" ht="13.5" customHeight="1"/>
    <row r="289" s="205" customFormat="1" ht="13.5" customHeight="1"/>
    <row r="290" s="205" customFormat="1" ht="13.5" customHeight="1"/>
    <row r="291" s="205" customFormat="1" ht="13.5" customHeight="1"/>
    <row r="292" s="205" customFormat="1" ht="13.5" customHeight="1"/>
    <row r="293" s="205" customFormat="1" ht="13.5" customHeight="1"/>
    <row r="294" s="205" customFormat="1" ht="13.5" customHeight="1"/>
    <row r="295" s="205" customFormat="1" ht="13.5" customHeight="1"/>
    <row r="296" s="205" customFormat="1" ht="13.5" customHeight="1"/>
    <row r="297" s="205" customFormat="1" ht="13.5" customHeight="1"/>
    <row r="298" s="205" customFormat="1" ht="13.5" customHeight="1"/>
    <row r="299" s="205" customFormat="1" ht="13.5" customHeight="1"/>
    <row r="300" s="205" customFormat="1" ht="13.5" customHeight="1"/>
    <row r="301" s="205" customFormat="1" ht="13.5" customHeight="1"/>
    <row r="302" s="205" customFormat="1" ht="13.5" customHeight="1"/>
    <row r="303" s="205" customFormat="1" ht="13.5" customHeight="1"/>
    <row r="304" s="205" customFormat="1" ht="13.5" customHeight="1"/>
    <row r="305" s="205" customFormat="1" ht="13.5" customHeight="1"/>
    <row r="306" s="205" customFormat="1" ht="13.5" customHeight="1"/>
    <row r="307" s="205" customFormat="1" ht="13.5" customHeight="1"/>
    <row r="308" s="205" customFormat="1" ht="13.5" customHeight="1"/>
    <row r="309" s="205" customFormat="1" ht="13.5" customHeight="1"/>
    <row r="310" s="205" customFormat="1" ht="13.5" customHeight="1"/>
    <row r="311" s="205" customFormat="1" ht="13.5" customHeight="1"/>
    <row r="312" s="205" customFormat="1" ht="13.5" customHeight="1"/>
    <row r="313" s="205" customFormat="1" ht="13.5" customHeight="1"/>
    <row r="314" s="205" customFormat="1" ht="13.5" customHeight="1"/>
    <row r="315" s="205" customFormat="1" ht="13.5" customHeight="1"/>
    <row r="316" s="205" customFormat="1" ht="13.5" customHeight="1"/>
    <row r="317" s="205" customFormat="1" ht="13.5" customHeight="1"/>
    <row r="318" s="205" customFormat="1" ht="13.5" customHeight="1"/>
    <row r="319" s="205" customFormat="1" ht="13.5" customHeight="1"/>
    <row r="320" s="205" customFormat="1" ht="13.5" customHeight="1"/>
    <row r="321" s="205" customFormat="1" ht="13.5" customHeight="1"/>
    <row r="322" s="205" customFormat="1" ht="13.5" customHeight="1"/>
    <row r="323" s="205" customFormat="1" ht="13.5" customHeight="1"/>
    <row r="324" s="205" customFormat="1" ht="13.5" customHeight="1"/>
    <row r="325" s="205" customFormat="1" ht="13.5" customHeight="1"/>
    <row r="326" s="205" customFormat="1" ht="13.5" customHeight="1"/>
    <row r="327" s="205" customFormat="1" ht="13.5" customHeight="1"/>
    <row r="328" s="205" customFormat="1" ht="13.5" customHeight="1"/>
    <row r="329" s="205" customFormat="1" ht="13.5" customHeight="1"/>
    <row r="330" s="205" customFormat="1" ht="13.5" customHeight="1"/>
    <row r="331" s="205" customFormat="1" ht="13.5" customHeight="1"/>
    <row r="332" s="205" customFormat="1" ht="13.5" customHeight="1"/>
    <row r="333" s="205" customFormat="1" ht="13.5" customHeight="1"/>
    <row r="334" s="205" customFormat="1" ht="13.5" customHeight="1"/>
    <row r="335" s="205" customFormat="1" ht="13.5" customHeight="1"/>
    <row r="336" s="205" customFormat="1" ht="13.5" customHeight="1"/>
    <row r="337" s="205" customFormat="1" ht="13.5" customHeight="1"/>
    <row r="338" s="205" customFormat="1" ht="13.5" customHeight="1"/>
    <row r="339" s="205" customFormat="1" ht="13.5" customHeight="1"/>
    <row r="340" s="205" customFormat="1" ht="13.5" customHeight="1"/>
    <row r="341" s="205" customFormat="1" ht="13.5" customHeight="1"/>
    <row r="342" s="205" customFormat="1" ht="13.5" customHeight="1"/>
    <row r="343" s="205" customFormat="1" ht="13.5" customHeight="1"/>
    <row r="344" s="205" customFormat="1" ht="13.5" customHeight="1"/>
    <row r="345" s="205" customFormat="1" ht="13.5" customHeight="1"/>
    <row r="346" s="205" customFormat="1" ht="13.5" customHeight="1"/>
    <row r="347" s="205" customFormat="1" ht="13.5" customHeight="1"/>
    <row r="348" s="205" customFormat="1" ht="13.5" customHeight="1"/>
    <row r="349" s="205" customFormat="1" ht="13.5" customHeight="1"/>
    <row r="350" s="205" customFormat="1" ht="13.5" customHeight="1"/>
    <row r="351" s="205" customFormat="1" ht="13.5" customHeight="1"/>
    <row r="352" s="205" customFormat="1" ht="13.5" customHeight="1"/>
    <row r="353" s="205" customFormat="1" ht="13.5" customHeight="1"/>
    <row r="354" s="205" customFormat="1" ht="13.5" customHeight="1"/>
    <row r="355" s="205" customFormat="1" ht="13.5" customHeight="1"/>
    <row r="356" s="205" customFormat="1" ht="13.5" customHeight="1"/>
    <row r="357" s="205" customFormat="1" ht="13.5" customHeight="1"/>
    <row r="358" s="205" customFormat="1" ht="13.5" customHeight="1"/>
    <row r="359" s="205" customFormat="1" ht="13.5" customHeight="1"/>
    <row r="360" s="205" customFormat="1" ht="13.5" customHeight="1"/>
    <row r="361" s="205" customFormat="1" ht="13.5" customHeight="1"/>
    <row r="362" s="205" customFormat="1" ht="13.5" customHeight="1"/>
    <row r="363" s="205" customFormat="1" ht="13.5" customHeight="1"/>
    <row r="364" s="205" customFormat="1" ht="13.5" customHeight="1"/>
    <row r="365" s="205" customFormat="1" ht="13.5" customHeight="1"/>
    <row r="366" s="205" customFormat="1" ht="13.5" customHeight="1"/>
    <row r="367" s="205" customFormat="1" ht="13.5" customHeight="1"/>
    <row r="368" s="205" customFormat="1" ht="13.5" customHeight="1"/>
    <row r="369" s="205" customFormat="1" ht="13.5" customHeight="1"/>
    <row r="370" s="205" customFormat="1" ht="13.5" customHeight="1"/>
    <row r="371" s="205" customFormat="1" ht="13.5" customHeight="1"/>
    <row r="372" s="205" customFormat="1" ht="13.5" customHeight="1"/>
    <row r="373" s="205" customFormat="1" ht="13.5" customHeight="1"/>
    <row r="374" s="205" customFormat="1" ht="13.5" customHeight="1"/>
    <row r="375" s="205" customFormat="1" ht="13.5" customHeight="1"/>
    <row r="376" s="205" customFormat="1" ht="13.5" customHeight="1"/>
    <row r="377" s="205" customFormat="1" ht="13.5" customHeight="1"/>
    <row r="378" s="205" customFormat="1" ht="13.5" customHeight="1"/>
    <row r="379" s="205" customFormat="1" ht="13.5" customHeight="1"/>
    <row r="380" s="205" customFormat="1" ht="13.5" customHeight="1"/>
    <row r="381" s="205" customFormat="1" ht="13.5" customHeight="1"/>
    <row r="382" s="205" customFormat="1" ht="13.5" customHeight="1"/>
    <row r="383" s="205" customFormat="1" ht="13.5" customHeight="1"/>
    <row r="384" s="205" customFormat="1" ht="13.5" customHeight="1"/>
    <row r="385" s="205" customFormat="1" ht="13.5" customHeight="1"/>
    <row r="386" s="205" customFormat="1" ht="13.5" customHeight="1"/>
    <row r="387" s="205" customFormat="1" ht="13.5" customHeight="1"/>
    <row r="388" s="205" customFormat="1" ht="13.5" customHeight="1"/>
    <row r="389" s="205" customFormat="1" ht="13.5" customHeight="1"/>
    <row r="390" s="205" customFormat="1" ht="13.5" customHeight="1"/>
    <row r="391" s="205" customFormat="1" ht="13.5" customHeight="1"/>
    <row r="392" s="205" customFormat="1" ht="13.5" customHeight="1"/>
    <row r="393" s="205" customFormat="1" ht="13.5" customHeight="1"/>
    <row r="394" s="205" customFormat="1" ht="13.5" customHeight="1"/>
    <row r="395" s="205" customFormat="1" ht="13.5" customHeight="1"/>
    <row r="396" s="205" customFormat="1" ht="13.5" customHeight="1"/>
    <row r="397" s="205" customFormat="1" ht="13.5" customHeight="1"/>
    <row r="398" s="205" customFormat="1" ht="13.5" customHeight="1"/>
    <row r="399" s="205" customFormat="1" ht="13.5" customHeight="1"/>
    <row r="400" s="205" customFormat="1" ht="13.5" customHeight="1"/>
    <row r="401" s="205" customFormat="1" ht="13.5" customHeight="1"/>
    <row r="402" s="205" customFormat="1" ht="13.5" customHeight="1"/>
    <row r="403" s="205" customFormat="1" ht="13.5" customHeight="1"/>
    <row r="404" s="205" customFormat="1" ht="13.5" customHeight="1"/>
    <row r="405" s="205" customFormat="1" ht="13.5" customHeight="1"/>
    <row r="406" s="205" customFormat="1" ht="13.5" customHeight="1"/>
    <row r="407" s="205" customFormat="1" ht="13.5" customHeight="1"/>
    <row r="408" s="205" customFormat="1" ht="13.5" customHeight="1"/>
    <row r="409" s="205" customFormat="1" ht="13.5" customHeight="1"/>
    <row r="410" s="205" customFormat="1" ht="13.5" customHeight="1"/>
    <row r="411" s="205" customFormat="1" ht="13.5" customHeight="1"/>
    <row r="412" s="205" customFormat="1" ht="13.5" customHeight="1"/>
    <row r="413" s="205" customFormat="1" ht="13.5" customHeight="1"/>
    <row r="414" s="205" customFormat="1" ht="13.5" customHeight="1"/>
    <row r="415" s="205" customFormat="1" ht="13.5" customHeight="1"/>
    <row r="416" s="205" customFormat="1" ht="13.5" customHeight="1"/>
    <row r="417" s="205" customFormat="1" ht="13.5" customHeight="1"/>
    <row r="418" s="205" customFormat="1" ht="13.5" customHeight="1"/>
    <row r="419" s="205" customFormat="1" ht="13.5" customHeight="1"/>
    <row r="420" s="205" customFormat="1" ht="13.5" customHeight="1"/>
    <row r="421" s="205" customFormat="1" ht="13.5" customHeight="1"/>
    <row r="422" s="205" customFormat="1" ht="13.5" customHeight="1"/>
    <row r="423" s="205" customFormat="1" ht="13.5" customHeight="1"/>
    <row r="424" s="205" customFormat="1" ht="13.5" customHeight="1"/>
    <row r="425" s="205" customFormat="1" ht="13.5" customHeight="1"/>
    <row r="426" s="205" customFormat="1" ht="13.5" customHeight="1"/>
    <row r="427" s="205" customFormat="1" ht="13.5" customHeight="1"/>
    <row r="428" s="205" customFormat="1" ht="13.5" customHeight="1"/>
    <row r="429" s="205" customFormat="1" ht="13.5" customHeight="1"/>
    <row r="430" s="205" customFormat="1" ht="13.5" customHeight="1"/>
    <row r="431" s="205" customFormat="1" ht="13.5" customHeight="1"/>
    <row r="432" s="205" customFormat="1" ht="13.5" customHeight="1"/>
    <row r="433" s="205" customFormat="1" ht="13.5" customHeight="1"/>
    <row r="434" s="205" customFormat="1" ht="13.5" customHeight="1"/>
    <row r="435" s="205" customFormat="1" ht="13.5" customHeight="1"/>
    <row r="436" s="205" customFormat="1" ht="13.5" customHeight="1"/>
    <row r="437" s="205" customFormat="1" ht="13.5" customHeight="1"/>
    <row r="438" s="205" customFormat="1" ht="13.5" customHeight="1"/>
    <row r="439" s="205" customFormat="1" ht="13.5" customHeight="1"/>
    <row r="440" s="205" customFormat="1" ht="13.5" customHeight="1"/>
    <row r="441" s="205" customFormat="1" ht="13.5" customHeight="1"/>
    <row r="442" s="205" customFormat="1" ht="13.5" customHeight="1"/>
    <row r="443" s="205" customFormat="1" ht="13.5" customHeight="1"/>
    <row r="444" s="205" customFormat="1" ht="13.5" customHeight="1"/>
    <row r="445" s="205" customFormat="1" ht="13.5" customHeight="1"/>
    <row r="446" s="205" customFormat="1" ht="13.5" customHeight="1"/>
    <row r="447" s="205" customFormat="1" ht="13.5" customHeight="1"/>
    <row r="448" s="205" customFormat="1" ht="13.5" customHeight="1"/>
    <row r="449" s="205" customFormat="1" ht="13.5" customHeight="1"/>
    <row r="450" s="205" customFormat="1" ht="13.5" customHeight="1"/>
    <row r="451" s="205" customFormat="1" ht="13.5" customHeight="1"/>
    <row r="452" s="205" customFormat="1" ht="13.5" customHeight="1"/>
    <row r="453" s="205" customFormat="1" ht="13.5" customHeight="1"/>
    <row r="454" s="205" customFormat="1" ht="13.5" customHeight="1"/>
    <row r="455" s="205" customFormat="1" ht="13.5" customHeight="1"/>
    <row r="456" s="205" customFormat="1" ht="13.5" customHeight="1"/>
    <row r="457" s="205" customFormat="1" ht="13.5" customHeight="1"/>
    <row r="458" s="205" customFormat="1" ht="13.5" customHeight="1"/>
    <row r="459" s="205" customFormat="1" ht="13.5" customHeight="1"/>
    <row r="460" s="205" customFormat="1" ht="13.5" customHeight="1"/>
    <row r="461" s="205" customFormat="1" ht="13.5" customHeight="1"/>
    <row r="462" s="205" customFormat="1" ht="13.5" customHeight="1"/>
    <row r="463" s="205" customFormat="1" ht="13.5" customHeight="1"/>
    <row r="464" s="205" customFormat="1" ht="13.5" customHeight="1"/>
    <row r="465" s="205" customFormat="1" ht="13.5" customHeight="1"/>
    <row r="466" s="205" customFormat="1" ht="13.5" customHeight="1"/>
    <row r="467" s="205" customFormat="1" ht="13.5" customHeight="1"/>
    <row r="468" s="205" customFormat="1" ht="13.5" customHeight="1"/>
    <row r="469" s="205" customFormat="1" ht="13.5" customHeight="1"/>
    <row r="470" s="205" customFormat="1" ht="13.5" customHeight="1"/>
    <row r="471" s="205" customFormat="1" ht="13.5" customHeight="1"/>
    <row r="472" s="205" customFormat="1" ht="13.5" customHeight="1"/>
    <row r="473" s="205" customFormat="1" ht="13.5" customHeight="1"/>
    <row r="474" s="205" customFormat="1" ht="13.5" customHeight="1"/>
    <row r="475" s="205" customFormat="1" ht="13.5" customHeight="1"/>
    <row r="476" s="205" customFormat="1" ht="13.5" customHeight="1"/>
    <row r="477" s="205" customFormat="1" ht="13.5" customHeight="1"/>
    <row r="478" s="205" customFormat="1" ht="13.5" customHeight="1"/>
    <row r="479" s="205" customFormat="1" ht="13.5" customHeight="1"/>
    <row r="480" s="205" customFormat="1" ht="13.5" customHeight="1"/>
    <row r="481" s="205" customFormat="1" ht="13.5" customHeight="1"/>
    <row r="482" s="205" customFormat="1" ht="13.5" customHeight="1"/>
    <row r="483" s="205" customFormat="1" ht="13.5" customHeight="1"/>
    <row r="484" s="205" customFormat="1" ht="13.5" customHeight="1"/>
    <row r="485" s="205" customFormat="1" ht="13.5" customHeight="1"/>
    <row r="486" s="205" customFormat="1" ht="13.5" customHeight="1"/>
    <row r="487" s="205" customFormat="1" ht="13.5" customHeight="1"/>
    <row r="488" s="205" customFormat="1" ht="13.5" customHeight="1"/>
    <row r="489" s="205" customFormat="1" ht="13.5" customHeight="1"/>
    <row r="490" s="205" customFormat="1" ht="13.5" customHeight="1"/>
    <row r="491" s="205" customFormat="1" ht="13.5" customHeight="1"/>
    <row r="492" s="205" customFormat="1" ht="13.5" customHeight="1"/>
    <row r="493" s="205" customFormat="1" ht="13.5" customHeight="1"/>
    <row r="494" s="205" customFormat="1" ht="13.5" customHeight="1"/>
    <row r="495" s="205" customFormat="1" ht="13.5" customHeight="1"/>
    <row r="496" s="205" customFormat="1" ht="13.5" customHeight="1"/>
    <row r="497" s="205" customFormat="1" ht="13.5" customHeight="1"/>
    <row r="498" s="205" customFormat="1" ht="13.5" customHeight="1"/>
    <row r="499" s="205" customFormat="1" ht="13.5" customHeight="1"/>
    <row r="500" s="205" customFormat="1" ht="13.5" customHeight="1"/>
    <row r="501" s="205" customFormat="1" ht="13.5" customHeight="1"/>
    <row r="502" s="205" customFormat="1" ht="13.5" customHeight="1"/>
    <row r="503" s="205" customFormat="1" ht="13.5" customHeight="1"/>
    <row r="504" s="205" customFormat="1" ht="13.5" customHeight="1"/>
    <row r="505" s="205" customFormat="1" ht="13.5" customHeight="1"/>
    <row r="506" s="205" customFormat="1" ht="13.5" customHeight="1"/>
    <row r="507" s="205" customFormat="1" ht="13.5" customHeight="1"/>
    <row r="508" s="205" customFormat="1" ht="13.5" customHeight="1"/>
    <row r="509" s="205" customFormat="1" ht="13.5" customHeight="1"/>
    <row r="510" s="205" customFormat="1" ht="13.5" customHeight="1"/>
    <row r="511" s="205" customFormat="1" ht="13.5" customHeight="1"/>
    <row r="512" s="205" customFormat="1" ht="13.5" customHeight="1"/>
    <row r="513" s="205" customFormat="1" ht="13.5" customHeight="1"/>
    <row r="514" s="205" customFormat="1" ht="13.5" customHeight="1"/>
    <row r="515" s="205" customFormat="1" ht="13.5" customHeight="1"/>
    <row r="516" s="205" customFormat="1" ht="13.5" customHeight="1"/>
    <row r="517" s="205" customFormat="1" ht="13.5" customHeight="1"/>
    <row r="518" s="205" customFormat="1" ht="13.5" customHeight="1"/>
    <row r="519" s="205" customFormat="1" ht="13.5" customHeight="1"/>
    <row r="520" s="205" customFormat="1" ht="13.5" customHeight="1"/>
    <row r="521" s="205" customFormat="1" ht="13.5" customHeight="1"/>
    <row r="522" s="205" customFormat="1" ht="13.5" customHeight="1"/>
    <row r="523" s="205" customFormat="1" ht="13.5" customHeight="1"/>
    <row r="524" s="205" customFormat="1" ht="13.5" customHeight="1"/>
    <row r="525" s="205" customFormat="1" ht="13.5" customHeight="1"/>
    <row r="526" s="205" customFormat="1" ht="13.5" customHeight="1"/>
    <row r="527" s="205" customFormat="1" ht="13.5" customHeight="1"/>
    <row r="528" s="205" customFormat="1" ht="13.5" customHeight="1"/>
    <row r="529" s="205" customFormat="1" ht="13.5" customHeight="1"/>
    <row r="530" s="205" customFormat="1" ht="13.5" customHeight="1"/>
    <row r="531" s="205" customFormat="1" ht="13.5" customHeight="1"/>
    <row r="532" s="205" customFormat="1" ht="13.5" customHeight="1"/>
    <row r="533" s="205" customFormat="1" ht="13.5" customHeight="1"/>
    <row r="534" s="205" customFormat="1" ht="13.5" customHeight="1"/>
    <row r="535" s="205" customFormat="1" ht="13.5" customHeight="1"/>
    <row r="536" s="205" customFormat="1" ht="13.5" customHeight="1"/>
    <row r="537" s="205" customFormat="1" ht="13.5" customHeight="1"/>
    <row r="538" s="205" customFormat="1" ht="13.5" customHeight="1"/>
    <row r="539" s="205" customFormat="1" ht="13.5" customHeight="1"/>
    <row r="540" s="205" customFormat="1" ht="13.5" customHeight="1"/>
    <row r="541" s="205" customFormat="1" ht="13.5" customHeight="1"/>
    <row r="542" s="205" customFormat="1" ht="13.5" customHeight="1"/>
    <row r="543" s="205" customFormat="1" ht="13.5" customHeight="1"/>
    <row r="544" s="205" customFormat="1" ht="13.5" customHeight="1"/>
    <row r="545" s="205" customFormat="1" ht="13.5" customHeight="1"/>
    <row r="546" s="205" customFormat="1" ht="13.5" customHeight="1"/>
    <row r="547" s="205" customFormat="1" ht="13.5" customHeight="1"/>
    <row r="548" s="205" customFormat="1" ht="13.5" customHeight="1"/>
    <row r="549" s="205" customFormat="1" ht="13.5" customHeight="1"/>
    <row r="550" s="205" customFormat="1" ht="13.5" customHeight="1"/>
    <row r="551" s="205" customFormat="1" ht="13.5" customHeight="1"/>
    <row r="552" s="205" customFormat="1" ht="13.5" customHeight="1"/>
    <row r="553" s="205" customFormat="1" ht="13.5" customHeight="1"/>
    <row r="554" s="205" customFormat="1" ht="13.5" customHeight="1"/>
    <row r="555" s="205" customFormat="1" ht="13.5" customHeight="1"/>
    <row r="556" s="205" customFormat="1" ht="13.5" customHeight="1"/>
    <row r="557" s="205" customFormat="1" ht="13.5" customHeight="1"/>
    <row r="558" s="205" customFormat="1" ht="13.5" customHeight="1"/>
    <row r="559" s="205" customFormat="1" ht="13.5" customHeight="1"/>
    <row r="560" s="205" customFormat="1" ht="13.5" customHeight="1"/>
    <row r="561" s="205" customFormat="1" ht="13.5" customHeight="1"/>
    <row r="562" s="205" customFormat="1" ht="13.5" customHeight="1"/>
    <row r="563" s="205" customFormat="1" ht="13.5" customHeight="1"/>
    <row r="564" s="205" customFormat="1" ht="13.5" customHeight="1"/>
    <row r="565" s="205" customFormat="1" ht="13.5" customHeight="1"/>
    <row r="566" s="205" customFormat="1" ht="13.5" customHeight="1"/>
    <row r="567" s="205" customFormat="1" ht="13.5" customHeight="1"/>
    <row r="568" s="205" customFormat="1" ht="13.5" customHeight="1"/>
    <row r="569" s="205" customFormat="1" ht="13.5" customHeight="1"/>
    <row r="570" s="205" customFormat="1" ht="13.5" customHeight="1"/>
    <row r="571" s="205" customFormat="1" ht="13.5" customHeight="1"/>
    <row r="572" s="205" customFormat="1" ht="13.5" customHeight="1"/>
    <row r="573" s="205" customFormat="1" ht="13.5" customHeight="1"/>
    <row r="574" s="205" customFormat="1" ht="13.5" customHeight="1"/>
    <row r="575" s="205" customFormat="1" ht="13.5" customHeight="1"/>
    <row r="576" s="205" customFormat="1" ht="13.5" customHeight="1"/>
    <row r="577" s="205" customFormat="1" ht="13.5" customHeight="1"/>
    <row r="578" s="205" customFormat="1" ht="13.5" customHeight="1"/>
    <row r="579" s="205" customFormat="1" ht="13.5" customHeight="1"/>
    <row r="580" s="205" customFormat="1" ht="13.5" customHeight="1"/>
    <row r="581" s="205" customFormat="1" ht="13.5" customHeight="1"/>
    <row r="582" s="205" customFormat="1" ht="13.5" customHeight="1"/>
    <row r="583" s="205" customFormat="1" ht="13.5" customHeight="1"/>
    <row r="584" s="205" customFormat="1" ht="13.5" customHeight="1"/>
    <row r="585" s="205" customFormat="1" ht="13.5" customHeight="1"/>
    <row r="586" s="205" customFormat="1" ht="13.5" customHeight="1"/>
    <row r="587" s="205" customFormat="1" ht="13.5" customHeight="1"/>
    <row r="588" s="205" customFormat="1" ht="13.5" customHeight="1"/>
    <row r="589" s="205" customFormat="1" ht="13.5" customHeight="1"/>
    <row r="590" s="205" customFormat="1" ht="13.5" customHeight="1"/>
    <row r="591" s="205" customFormat="1" ht="13.5" customHeight="1"/>
    <row r="592" s="205" customFormat="1" ht="13.5" customHeight="1"/>
    <row r="593" s="205" customFormat="1" ht="13.5" customHeight="1"/>
    <row r="594" s="205" customFormat="1" ht="13.5" customHeight="1"/>
    <row r="595" s="205" customFormat="1" ht="13.5" customHeight="1"/>
    <row r="596" s="205" customFormat="1" ht="13.5" customHeight="1"/>
    <row r="597" s="205" customFormat="1" ht="13.5" customHeight="1"/>
    <row r="598" s="205" customFormat="1" ht="13.5" customHeight="1"/>
    <row r="599" s="205" customFormat="1" ht="13.5" customHeight="1"/>
    <row r="600" s="205" customFormat="1" ht="13.5" customHeight="1"/>
    <row r="601" s="205" customFormat="1" ht="13.5" customHeight="1"/>
    <row r="602" s="205" customFormat="1" ht="13.5" customHeight="1"/>
    <row r="603" s="205" customFormat="1" ht="13.5" customHeight="1"/>
    <row r="604" s="205" customFormat="1" ht="13.5" customHeight="1"/>
    <row r="605" s="205" customFormat="1" ht="13.5" customHeight="1"/>
    <row r="606" s="205" customFormat="1" ht="13.5" customHeight="1"/>
    <row r="607" s="205" customFormat="1" ht="13.5" customHeight="1"/>
    <row r="608" s="205" customFormat="1" ht="13.5" customHeight="1"/>
    <row r="609" s="205" customFormat="1" ht="13.5" customHeight="1"/>
    <row r="610" s="205" customFormat="1" ht="13.5" customHeight="1"/>
    <row r="611" s="205" customFormat="1" ht="13.5" customHeight="1"/>
    <row r="612" s="205" customFormat="1" ht="13.5" customHeight="1"/>
    <row r="613" s="205" customFormat="1" ht="13.5" customHeight="1"/>
    <row r="614" s="205" customFormat="1" ht="13.5" customHeight="1"/>
    <row r="615" s="205" customFormat="1" ht="13.5" customHeight="1"/>
    <row r="616" s="205" customFormat="1" ht="13.5" customHeight="1"/>
    <row r="617" s="205" customFormat="1" ht="13.5" customHeight="1"/>
    <row r="618" s="205" customFormat="1" ht="13.5" customHeight="1"/>
    <row r="619" s="205" customFormat="1" ht="13.5" customHeight="1"/>
    <row r="620" s="205" customFormat="1" ht="13.5" customHeight="1"/>
    <row r="621" s="205" customFormat="1" ht="13.5" customHeight="1"/>
    <row r="622" s="205" customFormat="1" ht="13.5" customHeight="1"/>
    <row r="623" s="205" customFormat="1" ht="13.5" customHeight="1"/>
    <row r="624" s="205" customFormat="1" ht="13.5" customHeight="1"/>
    <row r="625" s="205" customFormat="1" ht="13.5" customHeight="1"/>
    <row r="626" s="205" customFormat="1" ht="13.5" customHeight="1"/>
    <row r="627" s="205" customFormat="1" ht="13.5" customHeight="1"/>
    <row r="628" s="205" customFormat="1" ht="13.5" customHeight="1"/>
    <row r="629" s="205" customFormat="1" ht="13.5" customHeight="1"/>
    <row r="630" s="205" customFormat="1" ht="13.5" customHeight="1"/>
    <row r="631" s="205" customFormat="1" ht="13.5" customHeight="1"/>
    <row r="632" s="205" customFormat="1" ht="13.5" customHeight="1"/>
    <row r="633" s="205" customFormat="1" ht="13.5" customHeight="1"/>
    <row r="634" s="205" customFormat="1" ht="13.5" customHeight="1"/>
    <row r="635" s="205" customFormat="1" ht="13.5" customHeight="1"/>
    <row r="636" s="205" customFormat="1" ht="13.5" customHeight="1"/>
    <row r="637" s="205" customFormat="1" ht="13.5" customHeight="1"/>
    <row r="638" s="205" customFormat="1" ht="13.5" customHeight="1"/>
    <row r="639" s="205" customFormat="1" ht="13.5" customHeight="1"/>
    <row r="640" s="205" customFormat="1" ht="13.5" customHeight="1"/>
    <row r="641" s="205" customFormat="1" ht="13.5" customHeight="1"/>
    <row r="642" s="205" customFormat="1" ht="13.5" customHeight="1"/>
    <row r="643" s="205" customFormat="1" ht="13.5" customHeight="1"/>
    <row r="644" s="205" customFormat="1" ht="13.5" customHeight="1"/>
    <row r="645" s="205" customFormat="1" ht="13.5" customHeight="1"/>
    <row r="646" s="205" customFormat="1" ht="13.5" customHeight="1"/>
    <row r="647" s="205" customFormat="1" ht="13.5" customHeight="1"/>
    <row r="648" s="205" customFormat="1" ht="13.5" customHeight="1"/>
    <row r="649" s="205" customFormat="1" ht="13.5" customHeight="1"/>
    <row r="650" s="205" customFormat="1" ht="13.5" customHeight="1"/>
    <row r="651" s="205" customFormat="1" ht="13.5" customHeight="1"/>
    <row r="652" s="205" customFormat="1" ht="13.5" customHeight="1"/>
    <row r="653" s="205" customFormat="1" ht="13.5" customHeight="1"/>
    <row r="654" s="205" customFormat="1" ht="13.5" customHeight="1"/>
    <row r="655" s="205" customFormat="1" ht="13.5" customHeight="1"/>
    <row r="656" s="205" customFormat="1" ht="13.5" customHeight="1"/>
    <row r="657" s="205" customFormat="1" ht="13.5" customHeight="1"/>
    <row r="658" s="205" customFormat="1" ht="13.5" customHeight="1"/>
    <row r="659" s="205" customFormat="1" ht="13.5" customHeight="1"/>
    <row r="660" s="205" customFormat="1" ht="13.5" customHeight="1"/>
    <row r="661" s="205" customFormat="1" ht="13.5" customHeight="1"/>
    <row r="662" s="205" customFormat="1" ht="13.5" customHeight="1"/>
    <row r="663" s="205" customFormat="1" ht="13.5" customHeight="1"/>
    <row r="664" s="205" customFormat="1" ht="13.5" customHeight="1"/>
    <row r="665" s="205" customFormat="1" ht="13.5" customHeight="1"/>
    <row r="666" s="205" customFormat="1" ht="13.5" customHeight="1"/>
    <row r="667" s="205" customFormat="1" ht="13.5" customHeight="1"/>
    <row r="668" s="205" customFormat="1" ht="13.5" customHeight="1"/>
    <row r="669" s="205" customFormat="1" ht="13.5" customHeight="1"/>
    <row r="670" s="205" customFormat="1" ht="13.5" customHeight="1"/>
    <row r="671" s="205" customFormat="1" ht="13.5" customHeight="1"/>
    <row r="672" s="205" customFormat="1" ht="13.5" customHeight="1"/>
    <row r="673" s="205" customFormat="1" ht="13.5" customHeight="1"/>
    <row r="674" s="205" customFormat="1" ht="13.5" customHeight="1"/>
    <row r="675" s="205" customFormat="1" ht="13.5" customHeight="1"/>
    <row r="676" s="205" customFormat="1" ht="13.5" customHeight="1"/>
    <row r="677" s="205" customFormat="1" ht="13.5" customHeight="1"/>
    <row r="678" s="205" customFormat="1" ht="13.5" customHeight="1"/>
    <row r="679" s="205" customFormat="1" ht="13.5" customHeight="1"/>
    <row r="680" s="205" customFormat="1" ht="13.5" customHeight="1"/>
    <row r="681" s="205" customFormat="1" ht="13.5" customHeight="1"/>
    <row r="682" s="205" customFormat="1" ht="13.5" customHeight="1"/>
    <row r="683" s="205" customFormat="1" ht="13.5" customHeight="1"/>
    <row r="684" s="205" customFormat="1" ht="13.5" customHeight="1"/>
    <row r="685" s="205" customFormat="1" ht="13.5" customHeight="1"/>
    <row r="686" s="205" customFormat="1" ht="13.5" customHeight="1"/>
    <row r="687" s="205" customFormat="1" ht="13.5" customHeight="1"/>
    <row r="688" s="205" customFormat="1" ht="13.5" customHeight="1"/>
    <row r="689" s="205" customFormat="1" ht="13.5" customHeight="1"/>
    <row r="690" s="205" customFormat="1" ht="13.5" customHeight="1"/>
    <row r="691" s="205" customFormat="1" ht="13.5" customHeight="1"/>
    <row r="692" s="205" customFormat="1" ht="13.5" customHeight="1"/>
    <row r="693" s="205" customFormat="1" ht="13.5" customHeight="1"/>
    <row r="694" s="205" customFormat="1" ht="13.5" customHeight="1"/>
    <row r="695" s="205" customFormat="1" ht="13.5" customHeight="1"/>
    <row r="696" s="205" customFormat="1" ht="13.5" customHeight="1"/>
    <row r="697" s="205" customFormat="1" ht="13.5" customHeight="1"/>
    <row r="698" s="205" customFormat="1" ht="13.5" customHeight="1"/>
    <row r="699" s="205" customFormat="1" ht="13.5" customHeight="1"/>
    <row r="700" s="205" customFormat="1" ht="13.5" customHeight="1"/>
    <row r="701" s="205" customFormat="1" ht="13.5" customHeight="1"/>
    <row r="702" s="205" customFormat="1" ht="13.5" customHeight="1"/>
    <row r="703" s="205" customFormat="1" ht="13.5" customHeight="1"/>
    <row r="704" s="205" customFormat="1" ht="13.5" customHeight="1"/>
    <row r="705" s="205" customFormat="1" ht="13.5" customHeight="1"/>
    <row r="706" s="205" customFormat="1" ht="13.5" customHeight="1"/>
    <row r="707" s="205" customFormat="1" ht="13.5" customHeight="1"/>
    <row r="708" s="205" customFormat="1" ht="13.5" customHeight="1"/>
    <row r="709" s="205" customFormat="1" ht="13.5" customHeight="1"/>
    <row r="710" s="205" customFormat="1" ht="13.5" customHeight="1"/>
    <row r="711" s="205" customFormat="1" ht="13.5" customHeight="1"/>
    <row r="712" s="205" customFormat="1" ht="13.5" customHeight="1"/>
    <row r="713" s="205" customFormat="1" ht="13.5" customHeight="1"/>
    <row r="714" s="205" customFormat="1" ht="13.5" customHeight="1"/>
    <row r="715" s="205" customFormat="1" ht="13.5" customHeight="1"/>
    <row r="716" s="205" customFormat="1" ht="13.5" customHeight="1"/>
    <row r="717" s="205" customFormat="1" ht="13.5" customHeight="1"/>
    <row r="718" s="205" customFormat="1" ht="13.5" customHeight="1"/>
    <row r="719" s="205" customFormat="1" ht="13.5" customHeight="1"/>
    <row r="720" s="205" customFormat="1" ht="13.5" customHeight="1"/>
    <row r="721" s="205" customFormat="1" ht="13.5" customHeight="1"/>
    <row r="722" s="205" customFormat="1" ht="13.5" customHeight="1"/>
    <row r="723" s="205" customFormat="1" ht="13.5" customHeight="1"/>
    <row r="724" s="205" customFormat="1" ht="13.5" customHeight="1"/>
    <row r="725" s="205" customFormat="1" ht="13.5" customHeight="1"/>
    <row r="726" s="205" customFormat="1" ht="13.5" customHeight="1"/>
    <row r="727" s="205" customFormat="1" ht="13.5" customHeight="1"/>
    <row r="728" s="205" customFormat="1" ht="13.5" customHeight="1"/>
    <row r="729" s="205" customFormat="1" ht="13.5" customHeight="1"/>
    <row r="730" s="205" customFormat="1" ht="13.5" customHeight="1"/>
    <row r="731" s="205" customFormat="1" ht="13.5" customHeight="1"/>
    <row r="732" s="205" customFormat="1" ht="13.5" customHeight="1"/>
    <row r="733" s="205" customFormat="1" ht="13.5" customHeight="1"/>
    <row r="734" s="205" customFormat="1" ht="13.5" customHeight="1"/>
    <row r="735" s="205" customFormat="1" ht="13.5" customHeight="1"/>
    <row r="736" s="205" customFormat="1" ht="13.5" customHeight="1"/>
    <row r="737" s="205" customFormat="1" ht="13.5" customHeight="1"/>
    <row r="738" s="205" customFormat="1" ht="13.5" customHeight="1"/>
    <row r="739" s="205" customFormat="1" ht="13.5" customHeight="1"/>
    <row r="740" s="205" customFormat="1" ht="13.5" customHeight="1"/>
    <row r="741" s="205" customFormat="1" ht="13.5" customHeight="1"/>
    <row r="742" s="205" customFormat="1" ht="13.5" customHeight="1"/>
    <row r="743" s="205" customFormat="1" ht="13.5" customHeight="1"/>
    <row r="744" s="205" customFormat="1" ht="13.5" customHeight="1"/>
    <row r="745" s="205" customFormat="1" ht="13.5" customHeight="1"/>
    <row r="746" s="205" customFormat="1" ht="13.5" customHeight="1"/>
    <row r="747" s="205" customFormat="1" ht="13.5" customHeight="1"/>
    <row r="748" s="205" customFormat="1" ht="13.5" customHeight="1"/>
    <row r="749" s="205" customFormat="1" ht="13.5" customHeight="1"/>
    <row r="750" s="205" customFormat="1" ht="13.5" customHeight="1"/>
    <row r="751" s="205" customFormat="1" ht="13.5" customHeight="1"/>
    <row r="752" s="205" customFormat="1" ht="13.5" customHeight="1"/>
    <row r="753" s="205" customFormat="1" ht="13.5" customHeight="1"/>
    <row r="754" s="205" customFormat="1" ht="13.5" customHeight="1"/>
    <row r="755" s="205" customFormat="1" ht="13.5" customHeight="1"/>
    <row r="756" s="205" customFormat="1" ht="13.5" customHeight="1"/>
    <row r="757" s="205" customFormat="1" ht="13.5" customHeight="1"/>
    <row r="758" s="205" customFormat="1" ht="13.5" customHeight="1"/>
    <row r="759" s="205" customFormat="1" ht="13.5" customHeight="1"/>
    <row r="760" s="205" customFormat="1" ht="13.5" customHeight="1"/>
    <row r="761" s="205" customFormat="1" ht="13.5" customHeight="1"/>
    <row r="762" s="205" customFormat="1" ht="13.5" customHeight="1"/>
    <row r="763" s="205" customFormat="1" ht="13.5" customHeight="1"/>
    <row r="764" s="205" customFormat="1" ht="13.5" customHeight="1"/>
    <row r="765" s="205" customFormat="1" ht="13.5" customHeight="1"/>
    <row r="766" s="205" customFormat="1" ht="13.5" customHeight="1"/>
    <row r="767" s="205" customFormat="1" ht="13.5" customHeight="1"/>
    <row r="768" s="205" customFormat="1" ht="13.5" customHeight="1"/>
    <row r="769" s="205" customFormat="1" ht="13.5" customHeight="1"/>
    <row r="770" s="205" customFormat="1" ht="13.5" customHeight="1"/>
    <row r="771" s="205" customFormat="1" ht="13.5" customHeight="1"/>
    <row r="772" s="205" customFormat="1" ht="13.5" customHeight="1"/>
    <row r="773" s="205" customFormat="1" ht="13.5" customHeight="1"/>
    <row r="774" s="205" customFormat="1" ht="13.5" customHeight="1"/>
    <row r="775" s="205" customFormat="1" ht="13.5" customHeight="1"/>
    <row r="776" s="205" customFormat="1" ht="13.5" customHeight="1"/>
    <row r="777" s="205" customFormat="1" ht="13.5" customHeight="1"/>
    <row r="778" s="205" customFormat="1" ht="13.5" customHeight="1"/>
    <row r="779" s="205" customFormat="1" ht="13.5" customHeight="1"/>
    <row r="780" s="205" customFormat="1" ht="13.5" customHeight="1"/>
    <row r="781" s="205" customFormat="1" ht="13.5" customHeight="1"/>
    <row r="782" s="205" customFormat="1" ht="13.5" customHeight="1"/>
    <row r="783" s="205" customFormat="1" ht="13.5" customHeight="1"/>
    <row r="784" s="205" customFormat="1" ht="13.5" customHeight="1"/>
    <row r="785" s="205" customFormat="1" ht="13.5" customHeight="1"/>
    <row r="786" s="205" customFormat="1" ht="13.5" customHeight="1"/>
    <row r="787" s="205" customFormat="1" ht="13.5" customHeight="1"/>
    <row r="788" s="205" customFormat="1" ht="13.5" customHeight="1"/>
    <row r="789" s="205" customFormat="1" ht="13.5" customHeight="1"/>
    <row r="790" s="205" customFormat="1" ht="13.5" customHeight="1"/>
    <row r="791" s="205" customFormat="1" ht="13.5" customHeight="1"/>
    <row r="792" s="205" customFormat="1" ht="13.5" customHeight="1"/>
    <row r="793" s="205" customFormat="1" ht="13.5" customHeight="1"/>
    <row r="794" s="205" customFormat="1" ht="13.5" customHeight="1"/>
    <row r="795" s="205" customFormat="1" ht="13.5" customHeight="1"/>
    <row r="796" s="205" customFormat="1" ht="13.5" customHeight="1"/>
    <row r="797" s="205" customFormat="1" ht="13.5" customHeight="1"/>
    <row r="798" s="205" customFormat="1" ht="13.5" customHeight="1"/>
    <row r="799" s="205" customFormat="1" ht="13.5" customHeight="1"/>
    <row r="800" s="205" customFormat="1" ht="13.5" customHeight="1"/>
    <row r="801" s="205" customFormat="1" ht="13.5" customHeight="1"/>
    <row r="802" s="205" customFormat="1" ht="13.5" customHeight="1"/>
    <row r="803" s="205" customFormat="1" ht="13.5" customHeight="1"/>
    <row r="804" s="205" customFormat="1" ht="13.5" customHeight="1"/>
    <row r="805" s="205" customFormat="1" ht="13.5" customHeight="1"/>
    <row r="806" s="205" customFormat="1" ht="13.5" customHeight="1"/>
    <row r="807" s="205" customFormat="1" ht="13.5" customHeight="1"/>
    <row r="808" s="205" customFormat="1" ht="13.5" customHeight="1"/>
    <row r="809" s="205" customFormat="1" ht="13.5" customHeight="1"/>
    <row r="810" s="205" customFormat="1" ht="13.5" customHeight="1"/>
    <row r="811" s="205" customFormat="1" ht="13.5" customHeight="1"/>
    <row r="812" s="205" customFormat="1" ht="13.5" customHeight="1"/>
    <row r="813" s="205" customFormat="1" ht="13.5" customHeight="1"/>
    <row r="814" s="205" customFormat="1" ht="13.5" customHeight="1"/>
    <row r="815" s="205" customFormat="1" ht="13.5" customHeight="1"/>
    <row r="816" s="205" customFormat="1" ht="13.5" customHeight="1"/>
    <row r="817" s="205" customFormat="1" ht="13.5" customHeight="1"/>
    <row r="818" s="205" customFormat="1" ht="13.5" customHeight="1"/>
    <row r="819" s="205" customFormat="1" ht="13.5" customHeight="1"/>
    <row r="820" s="205" customFormat="1" ht="13.5" customHeight="1"/>
    <row r="821" s="205" customFormat="1" ht="13.5" customHeight="1"/>
    <row r="822" s="205" customFormat="1" ht="13.5" customHeight="1"/>
    <row r="823" s="205" customFormat="1" ht="13.5" customHeight="1"/>
    <row r="824" s="205" customFormat="1" ht="13.5" customHeight="1"/>
    <row r="825" s="205" customFormat="1" ht="13.5" customHeight="1"/>
    <row r="826" s="205" customFormat="1" ht="13.5" customHeight="1"/>
    <row r="827" s="205" customFormat="1" ht="13.5" customHeight="1"/>
    <row r="828" s="205" customFormat="1" ht="13.5" customHeight="1"/>
    <row r="829" s="205" customFormat="1" ht="13.5" customHeight="1"/>
    <row r="830" s="205" customFormat="1" ht="13.5" customHeight="1"/>
    <row r="831" s="205" customFormat="1" ht="13.5" customHeight="1"/>
    <row r="832" s="205" customFormat="1" ht="13.5" customHeight="1"/>
    <row r="833" s="205" customFormat="1" ht="13.5" customHeight="1"/>
    <row r="834" s="205" customFormat="1" ht="13.5" customHeight="1"/>
    <row r="835" s="205" customFormat="1" ht="13.5" customHeight="1"/>
    <row r="836" s="205" customFormat="1" ht="13.5" customHeight="1"/>
    <row r="837" s="205" customFormat="1" ht="13.5" customHeight="1"/>
    <row r="838" s="205" customFormat="1" ht="13.5" customHeight="1"/>
    <row r="839" s="205" customFormat="1" ht="13.5" customHeight="1"/>
    <row r="840" s="205" customFormat="1" ht="13.5" customHeight="1"/>
    <row r="841" s="205" customFormat="1" ht="13.5" customHeight="1"/>
    <row r="842" s="205" customFormat="1" ht="13.5" customHeight="1"/>
    <row r="843" s="205" customFormat="1" ht="13.5" customHeight="1"/>
    <row r="844" s="205" customFormat="1" ht="13.5" customHeight="1"/>
    <row r="845" s="205" customFormat="1" ht="13.5" customHeight="1"/>
    <row r="846" s="205" customFormat="1" ht="13.5" customHeight="1"/>
    <row r="847" s="205" customFormat="1" ht="13.5" customHeight="1"/>
    <row r="848" s="205" customFormat="1" ht="13.5" customHeight="1"/>
    <row r="849" s="205" customFormat="1" ht="13.5" customHeight="1"/>
    <row r="850" s="205" customFormat="1" ht="13.5" customHeight="1"/>
    <row r="851" s="205" customFormat="1" ht="13.5" customHeight="1"/>
    <row r="852" s="205" customFormat="1" ht="13.5" customHeight="1"/>
    <row r="853" s="205" customFormat="1" ht="13.5" customHeight="1"/>
    <row r="854" s="205" customFormat="1" ht="13.5" customHeight="1"/>
    <row r="855" s="205" customFormat="1" ht="13.5" customHeight="1"/>
    <row r="856" s="205" customFormat="1" ht="13.5" customHeight="1"/>
    <row r="857" s="205" customFormat="1" ht="13.5" customHeight="1"/>
    <row r="858" s="205" customFormat="1" ht="13.5" customHeight="1"/>
    <row r="859" s="205" customFormat="1" ht="13.5" customHeight="1"/>
    <row r="860" s="205" customFormat="1" ht="13.5" customHeight="1"/>
    <row r="861" s="205" customFormat="1" ht="13.5" customHeight="1"/>
    <row r="862" s="205" customFormat="1" ht="13.5" customHeight="1"/>
    <row r="863" s="205" customFormat="1" ht="13.5" customHeight="1"/>
    <row r="864" s="205" customFormat="1" ht="13.5" customHeight="1"/>
    <row r="865" s="205" customFormat="1" ht="13.5" customHeight="1"/>
    <row r="866" s="205" customFormat="1" ht="13.5" customHeight="1"/>
    <row r="867" s="205" customFormat="1" ht="13.5" customHeight="1"/>
    <row r="868" s="205" customFormat="1" ht="13.5" customHeight="1"/>
    <row r="869" s="205" customFormat="1" ht="13.5" customHeight="1"/>
    <row r="870" s="205" customFormat="1" ht="13.5" customHeight="1"/>
    <row r="871" s="205" customFormat="1" ht="13.5" customHeight="1"/>
    <row r="872" s="205" customFormat="1" ht="13.5" customHeight="1"/>
    <row r="873" s="205" customFormat="1" ht="13.5" customHeight="1"/>
    <row r="874" s="205" customFormat="1" ht="13.5" customHeight="1"/>
    <row r="875" s="205" customFormat="1" ht="13.5" customHeight="1"/>
    <row r="876" s="205" customFormat="1" ht="13.5" customHeight="1"/>
    <row r="877" s="205" customFormat="1" ht="13.5" customHeight="1"/>
    <row r="878" s="205" customFormat="1" ht="13.5" customHeight="1"/>
    <row r="879" s="205" customFormat="1" ht="13.5" customHeight="1"/>
    <row r="880" s="205" customFormat="1" ht="13.5" customHeight="1"/>
    <row r="881" s="205" customFormat="1" ht="13.5" customHeight="1"/>
  </sheetData>
  <mergeCells count="21">
    <mergeCell ref="I7:I8"/>
    <mergeCell ref="I9:I10"/>
    <mergeCell ref="I14:I15"/>
    <mergeCell ref="F14:F15"/>
    <mergeCell ref="G14:G15"/>
    <mergeCell ref="H14:H15"/>
    <mergeCell ref="A14:A15"/>
    <mergeCell ref="B14:B15"/>
    <mergeCell ref="C14:C15"/>
    <mergeCell ref="D14:D15"/>
    <mergeCell ref="E14:E15"/>
    <mergeCell ref="A7:A8"/>
    <mergeCell ref="C7:C8"/>
    <mergeCell ref="G9:G10"/>
    <mergeCell ref="H9:H10"/>
    <mergeCell ref="A9:A10"/>
    <mergeCell ref="B9:B10"/>
    <mergeCell ref="C9:C10"/>
    <mergeCell ref="D9:D10"/>
    <mergeCell ref="E9:E10"/>
    <mergeCell ref="F9:F10"/>
  </mergeCells>
  <phoneticPr fontId="15"/>
  <hyperlinks>
    <hyperlink ref="G9:G10" location="' Mt.Fuji &amp; Hakone Shizuoka Fuji'!A1" display="' Mt.Fuji &amp; Hakone Shizuoka Fuji'!A1" xr:uid="{FFD8BF24-7CFB-4480-8912-B1FBE437314F}"/>
    <hyperlink ref="G14:G15" location="' Mt.Fuji &amp; Hakone Shizuoka Fuji'!A1" display="' Mt.Fuji &amp; Hakone Shizuoka Fuji'!A1" xr:uid="{0107A0D7-4002-4105-A64A-0B2F08271B60}"/>
  </hyperlinks>
  <pageMargins left="0.7" right="0.7" top="0.75" bottom="0.75" header="0.3" footer="0.3"/>
  <pageSetup paperSize="8" scale="7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/>
    <pageSetUpPr fitToPage="1"/>
  </sheetPr>
  <dimension ref="A1:AA15"/>
  <sheetViews>
    <sheetView zoomScale="70" zoomScaleNormal="70" workbookViewId="0">
      <pane xSplit="6" ySplit="6" topLeftCell="G7" activePane="bottomRight" state="frozen"/>
      <selection pane="topRight"/>
      <selection pane="bottomLeft"/>
      <selection pane="bottomRight" activeCell="G7" sqref="G7"/>
    </sheetView>
  </sheetViews>
  <sheetFormatPr defaultColWidth="15.1796875" defaultRowHeight="15"/>
  <cols>
    <col min="1" max="1" width="42.1796875" style="203" customWidth="1"/>
    <col min="2" max="2" width="17.1796875" style="203" customWidth="1"/>
    <col min="3" max="3" width="7.1796875" style="203" customWidth="1"/>
    <col min="4" max="4" width="18.54296875" style="203" customWidth="1"/>
    <col min="5" max="5" width="40.453125" style="203" customWidth="1"/>
    <col min="6" max="6" width="32" style="203" customWidth="1"/>
    <col min="7" max="7" width="101.1796875" style="203" customWidth="1"/>
    <col min="8" max="8" width="33.54296875" style="203" customWidth="1"/>
    <col min="9" max="9" width="14.453125" style="203" customWidth="1"/>
    <col min="10" max="17" width="9" style="203" customWidth="1"/>
    <col min="18" max="26" width="8" style="203" customWidth="1"/>
    <col min="27" max="16384" width="15.1796875" style="203"/>
  </cols>
  <sheetData>
    <row r="1" spans="1:27" s="196" customFormat="1" ht="20.25" customHeight="1">
      <c r="A1" s="195" t="s">
        <v>395</v>
      </c>
      <c r="B1" s="195"/>
      <c r="H1" s="217" t="s">
        <v>312</v>
      </c>
    </row>
    <row r="2" spans="1:27" s="200" customFormat="1" ht="15.75" customHeight="1">
      <c r="A2" s="199"/>
      <c r="B2" s="199"/>
      <c r="F2" s="296"/>
    </row>
    <row r="3" spans="1:27" s="200" customFormat="1" ht="15.75" customHeight="1">
      <c r="A3" s="200" t="s">
        <v>304</v>
      </c>
    </row>
    <row r="4" spans="1:27" s="200" customFormat="1" ht="15.75" customHeight="1">
      <c r="A4" s="200" t="s">
        <v>305</v>
      </c>
      <c r="B4" s="203"/>
    </row>
    <row r="5" spans="1:27">
      <c r="A5" s="200" t="s">
        <v>306</v>
      </c>
    </row>
    <row r="6" spans="1:27" s="214" customFormat="1" ht="48" customHeight="1">
      <c r="A6" s="297" t="s">
        <v>5</v>
      </c>
      <c r="B6" s="297" t="s">
        <v>307</v>
      </c>
      <c r="C6" s="297" t="s">
        <v>6</v>
      </c>
      <c r="D6" s="297" t="s">
        <v>7</v>
      </c>
      <c r="E6" s="297" t="s">
        <v>308</v>
      </c>
      <c r="F6" s="297" t="s">
        <v>10</v>
      </c>
      <c r="G6" s="297" t="s">
        <v>11</v>
      </c>
      <c r="H6" s="298" t="s">
        <v>12</v>
      </c>
      <c r="I6" s="299" t="s">
        <v>313</v>
      </c>
    </row>
    <row r="7" spans="1:27" ht="228.75" customHeight="1">
      <c r="A7" s="290" t="s">
        <v>396</v>
      </c>
      <c r="B7" s="290" t="s">
        <v>397</v>
      </c>
      <c r="C7" s="286" t="s">
        <v>31</v>
      </c>
      <c r="D7" s="286" t="s">
        <v>398</v>
      </c>
      <c r="E7" s="290" t="s">
        <v>16</v>
      </c>
      <c r="F7" s="290" t="s">
        <v>399</v>
      </c>
      <c r="G7" s="289" t="s">
        <v>400</v>
      </c>
      <c r="H7" s="287" t="s">
        <v>330</v>
      </c>
      <c r="I7" s="301" t="s">
        <v>401</v>
      </c>
    </row>
    <row r="8" spans="1:27" ht="63.65" customHeight="1">
      <c r="A8" s="290" t="s">
        <v>402</v>
      </c>
      <c r="B8" s="290" t="s">
        <v>403</v>
      </c>
      <c r="C8" s="286" t="s">
        <v>31</v>
      </c>
      <c r="D8" s="286" t="s">
        <v>398</v>
      </c>
      <c r="E8" s="290" t="s">
        <v>16</v>
      </c>
      <c r="F8" s="290" t="s">
        <v>399</v>
      </c>
      <c r="G8" s="289" t="s">
        <v>400</v>
      </c>
      <c r="H8" s="287" t="s">
        <v>330</v>
      </c>
      <c r="I8" s="302">
        <v>46275</v>
      </c>
    </row>
    <row r="9" spans="1:27" ht="309.75" customHeight="1">
      <c r="A9" s="290" t="s">
        <v>404</v>
      </c>
      <c r="B9" s="290" t="s">
        <v>405</v>
      </c>
      <c r="C9" s="290" t="s">
        <v>31</v>
      </c>
      <c r="D9" s="290" t="s">
        <v>406</v>
      </c>
      <c r="E9" s="290" t="s">
        <v>16</v>
      </c>
      <c r="F9" s="290" t="s">
        <v>407</v>
      </c>
      <c r="G9" s="289" t="s">
        <v>490</v>
      </c>
      <c r="H9" s="303" t="s">
        <v>408</v>
      </c>
      <c r="I9" s="301">
        <v>46333</v>
      </c>
    </row>
    <row r="10" spans="1:27" ht="196.5" customHeight="1">
      <c r="A10" s="304" t="s">
        <v>409</v>
      </c>
      <c r="B10" s="304" t="s">
        <v>410</v>
      </c>
      <c r="C10" s="304" t="s">
        <v>31</v>
      </c>
      <c r="D10" s="304" t="s">
        <v>411</v>
      </c>
      <c r="E10" s="304" t="s">
        <v>412</v>
      </c>
      <c r="F10" s="304" t="s">
        <v>413</v>
      </c>
      <c r="G10" s="305" t="s">
        <v>414</v>
      </c>
      <c r="H10" s="306"/>
      <c r="I10" s="301">
        <v>46333</v>
      </c>
    </row>
    <row r="11" spans="1:27" s="307" customFormat="1" ht="139.5" customHeight="1">
      <c r="A11" s="290" t="s">
        <v>415</v>
      </c>
      <c r="B11" s="290" t="s">
        <v>416</v>
      </c>
      <c r="C11" s="290" t="s">
        <v>48</v>
      </c>
      <c r="D11" s="304" t="s">
        <v>411</v>
      </c>
      <c r="E11" s="290" t="s">
        <v>371</v>
      </c>
      <c r="F11" s="290" t="s">
        <v>417</v>
      </c>
      <c r="G11" s="289" t="s">
        <v>418</v>
      </c>
      <c r="H11" s="287" t="s">
        <v>330</v>
      </c>
      <c r="I11" s="301">
        <v>46213</v>
      </c>
    </row>
    <row r="12" spans="1:27" s="307" customFormat="1" ht="47.25" customHeight="1">
      <c r="A12" s="304" t="s">
        <v>419</v>
      </c>
      <c r="B12" s="304" t="s">
        <v>420</v>
      </c>
      <c r="C12" s="304" t="s">
        <v>14</v>
      </c>
      <c r="D12" s="304" t="s">
        <v>421</v>
      </c>
      <c r="E12" s="304" t="s">
        <v>421</v>
      </c>
      <c r="F12" s="304" t="s">
        <v>422</v>
      </c>
      <c r="G12" s="305" t="s">
        <v>423</v>
      </c>
      <c r="H12" s="308" t="s">
        <v>330</v>
      </c>
      <c r="I12" s="301">
        <v>46241</v>
      </c>
    </row>
    <row r="13" spans="1:27" ht="87.75" customHeight="1">
      <c r="A13" s="290" t="s">
        <v>424</v>
      </c>
      <c r="B13" s="290" t="s">
        <v>425</v>
      </c>
      <c r="C13" s="304" t="s">
        <v>14</v>
      </c>
      <c r="D13" s="304" t="s">
        <v>411</v>
      </c>
      <c r="E13" s="290" t="s">
        <v>16</v>
      </c>
      <c r="F13" s="290" t="s">
        <v>426</v>
      </c>
      <c r="G13" s="289" t="s">
        <v>427</v>
      </c>
      <c r="H13" s="308" t="s">
        <v>428</v>
      </c>
      <c r="I13" s="301">
        <v>46213</v>
      </c>
    </row>
    <row r="14" spans="1:27" ht="78" customHeight="1">
      <c r="A14" s="290" t="s">
        <v>429</v>
      </c>
      <c r="B14" s="287" t="s">
        <v>430</v>
      </c>
      <c r="C14" s="290" t="s">
        <v>14</v>
      </c>
      <c r="D14" s="309" t="s">
        <v>371</v>
      </c>
      <c r="E14" s="290" t="s">
        <v>371</v>
      </c>
      <c r="F14" s="290" t="s">
        <v>431</v>
      </c>
      <c r="G14" s="310" t="s">
        <v>432</v>
      </c>
      <c r="H14" s="287" t="s">
        <v>330</v>
      </c>
      <c r="I14" s="301">
        <v>46333</v>
      </c>
    </row>
    <row r="15" spans="1:27" ht="60">
      <c r="A15" s="311" t="s">
        <v>433</v>
      </c>
      <c r="B15" s="290" t="s">
        <v>434</v>
      </c>
      <c r="C15" s="290" t="s">
        <v>435</v>
      </c>
      <c r="D15" s="312" t="s">
        <v>421</v>
      </c>
      <c r="E15" s="290" t="s">
        <v>371</v>
      </c>
      <c r="F15" s="290" t="s">
        <v>436</v>
      </c>
      <c r="G15" s="310" t="s">
        <v>437</v>
      </c>
      <c r="H15" s="287" t="s">
        <v>321</v>
      </c>
      <c r="I15" s="290" t="s">
        <v>350</v>
      </c>
      <c r="J15" s="313"/>
      <c r="K15" s="313"/>
      <c r="L15" s="313"/>
      <c r="M15" s="313"/>
      <c r="N15" s="313"/>
      <c r="O15" s="313"/>
      <c r="P15" s="313"/>
      <c r="Q15" s="313"/>
      <c r="R15" s="313"/>
      <c r="S15" s="313"/>
      <c r="T15" s="313"/>
      <c r="U15" s="313"/>
      <c r="V15" s="313"/>
      <c r="W15" s="313"/>
      <c r="X15" s="313"/>
      <c r="Y15" s="313"/>
      <c r="Z15" s="313"/>
      <c r="AA15" s="313"/>
    </row>
  </sheetData>
  <customSheetViews>
    <customSheetView guid="{D46A53E8-341B-43C1-AE1F-A87A803A4CAF}" scale="70" fitToPage="1" showAutoFilter="1">
      <pane ySplit="7" topLeftCell="A8" activePane="bottomLeft" state="frozen"/>
      <selection pane="bottomLeft" activeCell="A17" sqref="A17"/>
      <pageMargins left="0" right="0" top="0" bottom="0" header="0" footer="0"/>
      <pageSetup paperSize="8" scale="63" orientation="landscape" r:id="rId1"/>
      <autoFilter ref="A7:Z11" xr:uid="{D711EC70-3876-4087-A719-27471BC43A10}"/>
    </customSheetView>
  </customSheetViews>
  <mergeCells count="1">
    <mergeCell ref="H9:H10"/>
  </mergeCells>
  <phoneticPr fontId="15"/>
  <pageMargins left="0.7" right="0.7" top="0.75" bottom="0.75" header="0.3" footer="0.3"/>
  <pageSetup paperSize="8" scale="5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7"/>
    <pageSetUpPr fitToPage="1"/>
  </sheetPr>
  <dimension ref="A1:I15"/>
  <sheetViews>
    <sheetView zoomScale="70" zoomScaleNormal="70" workbookViewId="0">
      <pane xSplit="6" ySplit="6" topLeftCell="G7" activePane="bottomRight" state="frozen"/>
      <selection pane="topRight"/>
      <selection pane="bottomLeft"/>
      <selection pane="bottomRight" activeCell="G3" sqref="G3"/>
    </sheetView>
  </sheetViews>
  <sheetFormatPr defaultColWidth="15.1796875" defaultRowHeight="15"/>
  <cols>
    <col min="1" max="1" width="39.1796875" style="205" customWidth="1"/>
    <col min="2" max="2" width="17.1796875" style="205" customWidth="1"/>
    <col min="3" max="3" width="9.453125" style="205" customWidth="1"/>
    <col min="4" max="4" width="18.54296875" style="205" customWidth="1"/>
    <col min="5" max="5" width="40.453125" style="205" customWidth="1"/>
    <col min="6" max="6" width="32" style="205" customWidth="1"/>
    <col min="7" max="7" width="101.1796875" style="205" customWidth="1"/>
    <col min="8" max="8" width="33.54296875" style="205" customWidth="1"/>
    <col min="9" max="9" width="18.453125" style="205" customWidth="1"/>
    <col min="10" max="17" width="9" style="205" customWidth="1"/>
    <col min="18" max="26" width="8" style="205" customWidth="1"/>
    <col min="27" max="16384" width="15.1796875" style="205"/>
  </cols>
  <sheetData>
    <row r="1" spans="1:9" s="198" customFormat="1" ht="20.25" customHeight="1">
      <c r="A1" s="254" t="s">
        <v>438</v>
      </c>
      <c r="B1" s="254"/>
      <c r="H1" s="258" t="s">
        <v>332</v>
      </c>
    </row>
    <row r="2" spans="1:9" s="202" customFormat="1" ht="15.75" customHeight="1">
      <c r="A2" s="256"/>
      <c r="B2" s="256"/>
      <c r="F2" s="257"/>
    </row>
    <row r="3" spans="1:9" s="202" customFormat="1" ht="15.75" customHeight="1">
      <c r="A3" s="202" t="s">
        <v>290</v>
      </c>
    </row>
    <row r="4" spans="1:9" s="202" customFormat="1" ht="15.75" customHeight="1">
      <c r="A4" s="202" t="s">
        <v>291</v>
      </c>
      <c r="B4" s="205"/>
    </row>
    <row r="5" spans="1:9">
      <c r="A5" s="202" t="s">
        <v>293</v>
      </c>
    </row>
    <row r="6" spans="1:9" ht="48" customHeight="1">
      <c r="A6" s="262" t="s">
        <v>294</v>
      </c>
      <c r="B6" s="262" t="s">
        <v>295</v>
      </c>
      <c r="C6" s="262" t="s">
        <v>296</v>
      </c>
      <c r="D6" s="262" t="s">
        <v>297</v>
      </c>
      <c r="E6" s="262" t="s">
        <v>298</v>
      </c>
      <c r="F6" s="262" t="s">
        <v>299</v>
      </c>
      <c r="G6" s="262" t="s">
        <v>300</v>
      </c>
      <c r="H6" s="265" t="s">
        <v>301</v>
      </c>
      <c r="I6" s="274" t="s">
        <v>333</v>
      </c>
    </row>
    <row r="7" spans="1:9" ht="222.75" customHeight="1">
      <c r="A7" s="290" t="s">
        <v>491</v>
      </c>
      <c r="B7" s="290" t="s">
        <v>397</v>
      </c>
      <c r="C7" s="286" t="s">
        <v>335</v>
      </c>
      <c r="D7" s="286" t="s">
        <v>492</v>
      </c>
      <c r="E7" s="290" t="s">
        <v>336</v>
      </c>
      <c r="F7" s="290" t="s">
        <v>439</v>
      </c>
      <c r="G7" s="289" t="s">
        <v>493</v>
      </c>
      <c r="H7" s="287" t="s">
        <v>340</v>
      </c>
      <c r="I7" s="301" t="s">
        <v>494</v>
      </c>
    </row>
    <row r="8" spans="1:9" ht="80.150000000000006" customHeight="1">
      <c r="A8" s="290" t="s">
        <v>495</v>
      </c>
      <c r="B8" s="290" t="s">
        <v>403</v>
      </c>
      <c r="C8" s="286" t="s">
        <v>335</v>
      </c>
      <c r="D8" s="286" t="s">
        <v>492</v>
      </c>
      <c r="E8" s="290" t="s">
        <v>336</v>
      </c>
      <c r="F8" s="290" t="s">
        <v>439</v>
      </c>
      <c r="G8" s="289" t="s">
        <v>496</v>
      </c>
      <c r="H8" s="287" t="s">
        <v>340</v>
      </c>
      <c r="I8" s="267" t="s">
        <v>476</v>
      </c>
    </row>
    <row r="9" spans="1:9" ht="309.75" customHeight="1">
      <c r="A9" s="290" t="s">
        <v>440</v>
      </c>
      <c r="B9" s="290" t="s">
        <v>405</v>
      </c>
      <c r="C9" s="290" t="s">
        <v>335</v>
      </c>
      <c r="D9" s="290" t="s">
        <v>387</v>
      </c>
      <c r="E9" s="290" t="s">
        <v>336</v>
      </c>
      <c r="F9" s="290" t="s">
        <v>441</v>
      </c>
      <c r="G9" s="289" t="s">
        <v>497</v>
      </c>
      <c r="H9" s="303" t="s">
        <v>442</v>
      </c>
      <c r="I9" s="293" t="s">
        <v>498</v>
      </c>
    </row>
    <row r="10" spans="1:9" ht="196.5" customHeight="1">
      <c r="A10" s="304" t="s">
        <v>443</v>
      </c>
      <c r="B10" s="304" t="s">
        <v>410</v>
      </c>
      <c r="C10" s="304" t="s">
        <v>335</v>
      </c>
      <c r="D10" s="304" t="s">
        <v>387</v>
      </c>
      <c r="E10" s="304" t="s">
        <v>444</v>
      </c>
      <c r="F10" s="304" t="s">
        <v>445</v>
      </c>
      <c r="G10" s="305" t="s">
        <v>446</v>
      </c>
      <c r="H10" s="306"/>
      <c r="I10" s="293" t="s">
        <v>498</v>
      </c>
    </row>
    <row r="11" spans="1:9" ht="161.25" customHeight="1">
      <c r="A11" s="290" t="s">
        <v>443</v>
      </c>
      <c r="B11" s="290" t="s">
        <v>416</v>
      </c>
      <c r="C11" s="290" t="s">
        <v>447</v>
      </c>
      <c r="D11" s="304" t="s">
        <v>448</v>
      </c>
      <c r="E11" s="290" t="s">
        <v>336</v>
      </c>
      <c r="F11" s="290" t="s">
        <v>449</v>
      </c>
      <c r="G11" s="289" t="s">
        <v>450</v>
      </c>
      <c r="H11" s="287" t="s">
        <v>340</v>
      </c>
      <c r="I11" s="293" t="s">
        <v>470</v>
      </c>
    </row>
    <row r="12" spans="1:9" ht="101.25" customHeight="1">
      <c r="A12" s="304" t="s">
        <v>451</v>
      </c>
      <c r="B12" s="304" t="s">
        <v>420</v>
      </c>
      <c r="C12" s="304" t="s">
        <v>335</v>
      </c>
      <c r="D12" s="304" t="s">
        <v>421</v>
      </c>
      <c r="E12" s="304" t="s">
        <v>421</v>
      </c>
      <c r="F12" s="304" t="s">
        <v>452</v>
      </c>
      <c r="G12" s="305" t="s">
        <v>453</v>
      </c>
      <c r="H12" s="308" t="s">
        <v>340</v>
      </c>
      <c r="I12" s="293" t="s">
        <v>487</v>
      </c>
    </row>
    <row r="13" spans="1:9" ht="96" customHeight="1">
      <c r="A13" s="290" t="s">
        <v>454</v>
      </c>
      <c r="B13" s="290" t="s">
        <v>425</v>
      </c>
      <c r="C13" s="304" t="s">
        <v>335</v>
      </c>
      <c r="D13" s="304" t="s">
        <v>448</v>
      </c>
      <c r="E13" s="290" t="s">
        <v>336</v>
      </c>
      <c r="F13" s="290" t="s">
        <v>455</v>
      </c>
      <c r="G13" s="289" t="s">
        <v>456</v>
      </c>
      <c r="H13" s="308" t="s">
        <v>457</v>
      </c>
      <c r="I13" s="293" t="s">
        <v>470</v>
      </c>
    </row>
    <row r="14" spans="1:9" ht="72.75" customHeight="1">
      <c r="A14" s="290" t="s">
        <v>458</v>
      </c>
      <c r="B14" s="287" t="s">
        <v>430</v>
      </c>
      <c r="C14" s="290" t="s">
        <v>335</v>
      </c>
      <c r="D14" s="309" t="s">
        <v>336</v>
      </c>
      <c r="E14" s="290" t="s">
        <v>336</v>
      </c>
      <c r="F14" s="290" t="s">
        <v>459</v>
      </c>
      <c r="G14" s="310" t="s">
        <v>460</v>
      </c>
      <c r="H14" s="287" t="s">
        <v>340</v>
      </c>
      <c r="I14" s="293" t="s">
        <v>498</v>
      </c>
    </row>
    <row r="15" spans="1:9" ht="90">
      <c r="A15" s="311" t="s">
        <v>499</v>
      </c>
      <c r="B15" s="290" t="s">
        <v>434</v>
      </c>
      <c r="C15" s="290" t="s">
        <v>500</v>
      </c>
      <c r="D15" s="312" t="s">
        <v>421</v>
      </c>
      <c r="E15" s="290" t="s">
        <v>336</v>
      </c>
      <c r="F15" s="290" t="s">
        <v>501</v>
      </c>
      <c r="G15" s="310" t="s">
        <v>502</v>
      </c>
      <c r="H15" s="287" t="s">
        <v>340</v>
      </c>
      <c r="I15" s="290" t="s">
        <v>477</v>
      </c>
    </row>
  </sheetData>
  <mergeCells count="1">
    <mergeCell ref="H9:H10"/>
  </mergeCells>
  <phoneticPr fontId="15"/>
  <pageMargins left="0.7" right="0.7" top="0.75" bottom="0.75" header="0.3" footer="0.3"/>
  <pageSetup paperSize="8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79998168889431442"/>
    <pageSetUpPr fitToPage="1"/>
  </sheetPr>
  <dimension ref="A1:I866"/>
  <sheetViews>
    <sheetView zoomScale="70" zoomScaleNormal="70" workbookViewId="0">
      <selection activeCell="H19" sqref="H19"/>
    </sheetView>
  </sheetViews>
  <sheetFormatPr defaultColWidth="15.1796875" defaultRowHeight="15"/>
  <cols>
    <col min="1" max="1" width="39.1796875" style="215" customWidth="1"/>
    <col min="2" max="2" width="17.1796875" style="215" customWidth="1"/>
    <col min="3" max="3" width="7.1796875" style="215" customWidth="1"/>
    <col min="4" max="4" width="18.54296875" style="215" customWidth="1"/>
    <col min="5" max="5" width="40.453125" style="215" customWidth="1"/>
    <col min="6" max="6" width="32" style="215" customWidth="1"/>
    <col min="7" max="7" width="101.1796875" style="215" customWidth="1"/>
    <col min="8" max="8" width="33.54296875" style="215" customWidth="1"/>
    <col min="9" max="9" width="15.54296875" style="215" customWidth="1"/>
    <col min="10" max="14" width="9" style="215" customWidth="1"/>
    <col min="15" max="26" width="8" style="215" customWidth="1"/>
    <col min="27" max="16384" width="15.1796875" style="215"/>
  </cols>
  <sheetData>
    <row r="1" spans="1:9" s="209" customFormat="1" ht="20.25" customHeight="1">
      <c r="A1" s="259" t="s">
        <v>461</v>
      </c>
      <c r="B1" s="259"/>
      <c r="H1" s="255" t="s">
        <v>312</v>
      </c>
    </row>
    <row r="2" spans="1:9" s="213" customFormat="1" ht="15.75" customHeight="1">
      <c r="A2" s="260"/>
      <c r="B2" s="260"/>
      <c r="F2" s="261"/>
    </row>
    <row r="3" spans="1:9" s="213" customFormat="1" ht="15.75" customHeight="1">
      <c r="A3" s="213" t="s">
        <v>304</v>
      </c>
    </row>
    <row r="4" spans="1:9" s="213" customFormat="1" ht="15.75" customHeight="1">
      <c r="A4" s="213" t="s">
        <v>305</v>
      </c>
    </row>
    <row r="5" spans="1:9" ht="14.25" customHeight="1">
      <c r="A5" s="202" t="s">
        <v>306</v>
      </c>
    </row>
    <row r="6" spans="1:9" ht="48" customHeight="1">
      <c r="A6" s="263" t="s">
        <v>5</v>
      </c>
      <c r="B6" s="263" t="s">
        <v>307</v>
      </c>
      <c r="C6" s="263" t="s">
        <v>6</v>
      </c>
      <c r="D6" s="263" t="s">
        <v>7</v>
      </c>
      <c r="E6" s="263" t="s">
        <v>308</v>
      </c>
      <c r="F6" s="263" t="s">
        <v>10</v>
      </c>
      <c r="G6" s="263" t="s">
        <v>11</v>
      </c>
      <c r="H6" s="270" t="s">
        <v>12</v>
      </c>
      <c r="I6" s="269" t="s">
        <v>313</v>
      </c>
    </row>
    <row r="7" spans="1:9" ht="90.65" customHeight="1">
      <c r="A7" s="271" t="s">
        <v>462</v>
      </c>
      <c r="B7" s="271" t="s">
        <v>463</v>
      </c>
      <c r="C7" s="271" t="s">
        <v>31</v>
      </c>
      <c r="D7" s="271" t="s">
        <v>364</v>
      </c>
      <c r="E7" s="271" t="s">
        <v>16</v>
      </c>
      <c r="F7" s="271" t="s">
        <v>464</v>
      </c>
      <c r="G7" s="273" t="s">
        <v>465</v>
      </c>
      <c r="H7" s="272" t="s">
        <v>368</v>
      </c>
      <c r="I7" s="271" t="s">
        <v>466</v>
      </c>
    </row>
    <row r="8" spans="1:9" ht="13.5" customHeight="1"/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</sheetData>
  <phoneticPr fontId="15"/>
  <pageMargins left="0.7" right="0.7" top="0.75" bottom="0.75" header="0.3" footer="0.3"/>
  <pageSetup paperSize="8" scale="6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79998168889431442"/>
    <pageSetUpPr fitToPage="1"/>
  </sheetPr>
  <dimension ref="A1:I865"/>
  <sheetViews>
    <sheetView zoomScale="70" zoomScaleNormal="70" workbookViewId="0">
      <selection activeCell="E22" sqref="E22"/>
    </sheetView>
  </sheetViews>
  <sheetFormatPr defaultColWidth="15.1796875" defaultRowHeight="15"/>
  <cols>
    <col min="1" max="1" width="39.1796875" style="205" customWidth="1"/>
    <col min="2" max="2" width="17.1796875" style="205" customWidth="1"/>
    <col min="3" max="3" width="8.81640625" style="205" customWidth="1"/>
    <col min="4" max="4" width="18.54296875" style="205" customWidth="1"/>
    <col min="5" max="5" width="40.453125" style="205" customWidth="1"/>
    <col min="6" max="6" width="32" style="205" customWidth="1"/>
    <col min="7" max="7" width="101.1796875" style="205" customWidth="1"/>
    <col min="8" max="8" width="33.54296875" style="205" customWidth="1"/>
    <col min="9" max="9" width="16.1796875" style="205" customWidth="1"/>
    <col min="10" max="14" width="9" style="205" customWidth="1"/>
    <col min="15" max="26" width="8" style="205" customWidth="1"/>
    <col min="27" max="16384" width="15.1796875" style="205"/>
  </cols>
  <sheetData>
    <row r="1" spans="1:9" s="198" customFormat="1" ht="20.25" customHeight="1">
      <c r="A1" s="254" t="s">
        <v>467</v>
      </c>
      <c r="B1" s="254"/>
      <c r="H1" s="258" t="s">
        <v>332</v>
      </c>
    </row>
    <row r="2" spans="1:9" s="202" customFormat="1" ht="15.75" customHeight="1">
      <c r="A2" s="256"/>
      <c r="B2" s="256"/>
      <c r="F2" s="257"/>
    </row>
    <row r="3" spans="1:9" s="202" customFormat="1" ht="15.75" customHeight="1">
      <c r="A3" s="202" t="s">
        <v>290</v>
      </c>
    </row>
    <row r="4" spans="1:9" s="202" customFormat="1" ht="15.75" customHeight="1">
      <c r="A4" s="202" t="s">
        <v>291</v>
      </c>
      <c r="B4" s="205"/>
    </row>
    <row r="5" spans="1:9">
      <c r="A5" s="202" t="s">
        <v>293</v>
      </c>
    </row>
    <row r="6" spans="1:9" ht="74.150000000000006" customHeight="1">
      <c r="A6" s="262" t="s">
        <v>294</v>
      </c>
      <c r="B6" s="262" t="s">
        <v>295</v>
      </c>
      <c r="C6" s="262" t="s">
        <v>296</v>
      </c>
      <c r="D6" s="262" t="s">
        <v>297</v>
      </c>
      <c r="E6" s="262" t="s">
        <v>298</v>
      </c>
      <c r="F6" s="262" t="s">
        <v>299</v>
      </c>
      <c r="G6" s="262" t="s">
        <v>300</v>
      </c>
      <c r="H6" s="265" t="s">
        <v>301</v>
      </c>
      <c r="I6" s="274" t="s">
        <v>333</v>
      </c>
    </row>
    <row r="7" spans="1:9" ht="92.25" customHeight="1">
      <c r="A7" s="271" t="s">
        <v>503</v>
      </c>
      <c r="B7" s="271" t="s">
        <v>463</v>
      </c>
      <c r="C7" s="271" t="s">
        <v>335</v>
      </c>
      <c r="D7" s="271" t="s">
        <v>483</v>
      </c>
      <c r="E7" s="271" t="s">
        <v>336</v>
      </c>
      <c r="F7" s="271" t="s">
        <v>504</v>
      </c>
      <c r="G7" s="273" t="s">
        <v>505</v>
      </c>
      <c r="H7" s="272" t="s">
        <v>340</v>
      </c>
      <c r="I7" s="271" t="s">
        <v>506</v>
      </c>
    </row>
    <row r="8" spans="1:9" ht="13.5" customHeight="1">
      <c r="I8" s="215"/>
    </row>
    <row r="9" spans="1:9" ht="13.5" customHeight="1"/>
    <row r="10" spans="1:9" ht="13.5" customHeight="1"/>
    <row r="11" spans="1:9" ht="13.5" customHeight="1"/>
    <row r="12" spans="1:9" ht="13.5" customHeight="1"/>
    <row r="13" spans="1:9" ht="13.5" customHeight="1"/>
    <row r="14" spans="1:9" ht="13.5" customHeight="1"/>
    <row r="15" spans="1:9" ht="13.5" customHeight="1"/>
    <row r="16" spans="1:9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</sheetData>
  <phoneticPr fontId="15"/>
  <pageMargins left="0.7" right="0.7" top="0.75" bottom="0.75" header="0.3" footer="0.3"/>
  <pageSetup paperSize="8" scale="7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CFF"/>
    <pageSetUpPr fitToPage="1"/>
  </sheetPr>
  <dimension ref="A1:H7"/>
  <sheetViews>
    <sheetView workbookViewId="0"/>
  </sheetViews>
  <sheetFormatPr defaultColWidth="15.1796875" defaultRowHeight="15"/>
  <cols>
    <col min="1" max="1" width="39.1796875" style="205" customWidth="1"/>
    <col min="2" max="2" width="17.1796875" style="226" customWidth="1"/>
    <col min="3" max="3" width="7.1796875" style="205" customWidth="1"/>
    <col min="4" max="4" width="18.54296875" style="205" customWidth="1"/>
    <col min="5" max="5" width="28.1796875" style="205" customWidth="1"/>
    <col min="6" max="6" width="32" style="205" customWidth="1"/>
    <col min="7" max="7" width="81.1796875" style="205" customWidth="1"/>
    <col min="8" max="8" width="33.54296875" style="205" customWidth="1"/>
    <col min="9" max="17" width="9" style="205" customWidth="1"/>
    <col min="18" max="26" width="8" style="205" customWidth="1"/>
    <col min="27" max="16384" width="15.1796875" style="205"/>
  </cols>
  <sheetData>
    <row r="1" spans="1:8" s="198" customFormat="1" ht="20.25" customHeight="1">
      <c r="A1" s="195" t="s">
        <v>468</v>
      </c>
      <c r="B1" s="224"/>
      <c r="C1" s="196"/>
      <c r="D1" s="196"/>
      <c r="E1" s="196"/>
      <c r="F1" s="196"/>
      <c r="G1" s="196"/>
      <c r="H1" s="218" t="s">
        <v>289</v>
      </c>
    </row>
    <row r="2" spans="1:8" s="202" customFormat="1" ht="15.75" customHeight="1">
      <c r="A2" s="199"/>
      <c r="B2" s="225"/>
      <c r="C2" s="200"/>
      <c r="D2" s="200"/>
      <c r="E2" s="200"/>
      <c r="F2" s="201"/>
      <c r="G2" s="200"/>
      <c r="H2" s="197"/>
    </row>
    <row r="3" spans="1:8" s="202" customFormat="1" ht="15.75" customHeight="1">
      <c r="A3" s="200" t="s">
        <v>290</v>
      </c>
      <c r="B3" s="200"/>
      <c r="C3" s="200"/>
      <c r="D3" s="200"/>
      <c r="E3" s="200"/>
      <c r="F3" s="200"/>
      <c r="G3" s="200"/>
    </row>
    <row r="4" spans="1:8" s="202" customFormat="1" ht="15.75" customHeight="1">
      <c r="A4" s="200" t="s">
        <v>291</v>
      </c>
      <c r="B4" s="203"/>
      <c r="C4" s="200"/>
      <c r="D4" s="200"/>
      <c r="E4" s="200"/>
      <c r="F4" s="200"/>
      <c r="G4" s="200"/>
    </row>
    <row r="5" spans="1:8" ht="15.5" thickBot="1">
      <c r="A5" s="200" t="s">
        <v>293</v>
      </c>
      <c r="B5" s="203"/>
      <c r="C5" s="203"/>
      <c r="D5" s="203"/>
      <c r="E5" s="203"/>
      <c r="F5" s="203"/>
      <c r="G5" s="203"/>
    </row>
    <row r="6" spans="1:8" ht="48" customHeight="1">
      <c r="A6" s="219" t="s">
        <v>294</v>
      </c>
      <c r="B6" s="220" t="s">
        <v>295</v>
      </c>
      <c r="C6" s="221" t="s">
        <v>296</v>
      </c>
      <c r="D6" s="221" t="s">
        <v>297</v>
      </c>
      <c r="E6" s="221" t="s">
        <v>298</v>
      </c>
      <c r="F6" s="221" t="s">
        <v>299</v>
      </c>
      <c r="G6" s="221" t="s">
        <v>300</v>
      </c>
      <c r="H6" s="222" t="s">
        <v>301</v>
      </c>
    </row>
    <row r="7" spans="1:8">
      <c r="E7" s="206"/>
    </row>
  </sheetData>
  <phoneticPr fontId="15"/>
  <pageMargins left="0.7" right="0.7" top="0.75" bottom="0.75" header="0.3" footer="0.3"/>
  <pageSetup paperSize="8" scale="7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H7"/>
  <sheetViews>
    <sheetView zoomScale="85" zoomScaleNormal="85" workbookViewId="0">
      <selection activeCell="B20" sqref="B20"/>
    </sheetView>
  </sheetViews>
  <sheetFormatPr defaultColWidth="15.1796875" defaultRowHeight="15"/>
  <cols>
    <col min="1" max="1" width="39.1796875" style="215" customWidth="1"/>
    <col min="2" max="2" width="17.1796875" style="231" customWidth="1"/>
    <col min="3" max="3" width="7.1796875" style="215" customWidth="1"/>
    <col min="4" max="5" width="18.54296875" style="215" customWidth="1"/>
    <col min="6" max="6" width="32" style="215" customWidth="1"/>
    <col min="7" max="7" width="81.1796875" style="215" customWidth="1"/>
    <col min="8" max="8" width="33.54296875" style="215" customWidth="1"/>
    <col min="9" max="17" width="9" style="215" customWidth="1"/>
    <col min="18" max="26" width="8" style="215" customWidth="1"/>
    <col min="27" max="16384" width="15.1796875" style="215"/>
  </cols>
  <sheetData>
    <row r="1" spans="1:8" s="209" customFormat="1" ht="20.25" customHeight="1">
      <c r="A1" s="207" t="s">
        <v>469</v>
      </c>
      <c r="B1" s="227"/>
      <c r="C1" s="208"/>
      <c r="D1" s="208"/>
      <c r="E1" s="208"/>
      <c r="F1" s="208"/>
      <c r="G1" s="208"/>
      <c r="H1" s="217" t="s">
        <v>303</v>
      </c>
    </row>
    <row r="2" spans="1:8" s="213" customFormat="1" ht="15.75" customHeight="1">
      <c r="A2" s="210"/>
      <c r="B2" s="228"/>
      <c r="C2" s="211"/>
      <c r="D2" s="211"/>
      <c r="E2" s="211"/>
      <c r="F2" s="212"/>
      <c r="G2" s="211"/>
      <c r="H2" s="197"/>
    </row>
    <row r="3" spans="1:8" s="213" customFormat="1" ht="15.75" customHeight="1">
      <c r="A3" s="211" t="s">
        <v>304</v>
      </c>
      <c r="B3" s="229"/>
      <c r="C3" s="211"/>
      <c r="D3" s="211"/>
      <c r="E3" s="211"/>
      <c r="F3" s="211"/>
      <c r="G3" s="211"/>
    </row>
    <row r="4" spans="1:8" s="213" customFormat="1" ht="15.65" customHeight="1">
      <c r="A4" s="211" t="s">
        <v>305</v>
      </c>
      <c r="B4" s="229"/>
      <c r="C4" s="211"/>
      <c r="D4" s="211"/>
      <c r="E4" s="211"/>
      <c r="F4" s="211"/>
      <c r="G4" s="211"/>
    </row>
    <row r="5" spans="1:8" ht="15.5" thickBot="1">
      <c r="A5" s="200" t="s">
        <v>306</v>
      </c>
      <c r="B5" s="230"/>
      <c r="C5" s="214"/>
      <c r="D5" s="214"/>
      <c r="E5" s="214"/>
      <c r="F5" s="214"/>
      <c r="G5" s="214"/>
    </row>
    <row r="6" spans="1:8" ht="48" customHeight="1">
      <c r="A6" s="232" t="s">
        <v>5</v>
      </c>
      <c r="B6" s="233" t="s">
        <v>307</v>
      </c>
      <c r="C6" s="234" t="s">
        <v>6</v>
      </c>
      <c r="D6" s="234" t="s">
        <v>7</v>
      </c>
      <c r="E6" s="234" t="s">
        <v>308</v>
      </c>
      <c r="F6" s="234" t="s">
        <v>10</v>
      </c>
      <c r="G6" s="234" t="s">
        <v>11</v>
      </c>
      <c r="H6" s="235" t="s">
        <v>12</v>
      </c>
    </row>
    <row r="7" spans="1:8">
      <c r="E7" s="216"/>
    </row>
  </sheetData>
  <phoneticPr fontId="15"/>
  <pageMargins left="0.7" right="0.7" top="0.75" bottom="0.75" header="0.3" footer="0.3"/>
  <pageSetup paperSize="8" scale="7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Z976"/>
  <sheetViews>
    <sheetView workbookViewId="0"/>
  </sheetViews>
  <sheetFormatPr defaultColWidth="15.1796875" defaultRowHeight="15" customHeight="1"/>
  <cols>
    <col min="1" max="1" width="25.453125" style="21" customWidth="1"/>
    <col min="2" max="2" width="6.81640625" style="21" customWidth="1"/>
    <col min="3" max="3" width="7.453125" style="21" customWidth="1"/>
    <col min="4" max="4" width="12.453125" style="21" customWidth="1"/>
    <col min="5" max="5" width="7.453125" style="21" customWidth="1"/>
    <col min="6" max="6" width="16.54296875" style="21" customWidth="1"/>
    <col min="7" max="7" width="92.1796875" style="21" bestFit="1" customWidth="1"/>
    <col min="8" max="8" width="27.54296875" style="21" customWidth="1"/>
    <col min="9" max="14" width="9" style="21" customWidth="1"/>
    <col min="15" max="26" width="8" style="21" customWidth="1"/>
    <col min="27" max="16384" width="15.1796875" style="21"/>
  </cols>
  <sheetData>
    <row r="1" spans="1:8" s="19" customFormat="1" ht="13.5" customHeight="1">
      <c r="A1" s="16" t="s">
        <v>82</v>
      </c>
      <c r="B1" s="17"/>
      <c r="C1" s="17"/>
      <c r="D1" s="17"/>
      <c r="E1" s="17"/>
      <c r="F1" s="17"/>
      <c r="G1" s="17"/>
      <c r="H1" s="18" t="s">
        <v>1</v>
      </c>
    </row>
    <row r="2" spans="1:8" s="19" customFormat="1" ht="13.5" customHeight="1">
      <c r="A2" s="16"/>
      <c r="B2" s="17"/>
      <c r="C2" s="17"/>
      <c r="D2" s="17"/>
      <c r="E2" s="17"/>
      <c r="F2" s="17"/>
      <c r="G2" s="17"/>
      <c r="H2" s="17"/>
    </row>
    <row r="3" spans="1:8" s="19" customFormat="1" ht="13.5" customHeight="1">
      <c r="A3" s="17" t="s">
        <v>2</v>
      </c>
      <c r="B3" s="17"/>
      <c r="C3" s="17"/>
      <c r="D3" s="17"/>
      <c r="E3" s="17"/>
      <c r="F3" s="17"/>
      <c r="G3" s="17"/>
      <c r="H3" s="17"/>
    </row>
    <row r="4" spans="1:8" s="19" customFormat="1" ht="13.5" customHeight="1">
      <c r="A4" s="17" t="s">
        <v>3</v>
      </c>
      <c r="B4" s="17"/>
      <c r="C4" s="17"/>
      <c r="D4" s="17"/>
      <c r="E4" s="17"/>
      <c r="F4" s="17"/>
      <c r="G4" s="17"/>
      <c r="H4" s="17"/>
    </row>
    <row r="5" spans="1:8" s="19" customFormat="1" ht="13.5" customHeight="1">
      <c r="A5" s="17" t="s">
        <v>4</v>
      </c>
      <c r="B5" s="17"/>
      <c r="C5" s="17"/>
      <c r="D5" s="17"/>
      <c r="E5" s="17"/>
      <c r="F5" s="17"/>
      <c r="G5" s="17"/>
      <c r="H5" s="17"/>
    </row>
    <row r="6" spans="1:8" ht="14.25" customHeight="1" thickBot="1">
      <c r="A6" s="20"/>
      <c r="B6" s="20"/>
      <c r="C6" s="20"/>
      <c r="D6" s="20"/>
      <c r="E6" s="20"/>
      <c r="F6" s="20"/>
      <c r="G6" s="20"/>
      <c r="H6" s="20"/>
    </row>
    <row r="7" spans="1:8" ht="32.25" customHeight="1" thickBot="1">
      <c r="A7" s="90" t="s">
        <v>5</v>
      </c>
      <c r="B7" s="22" t="s">
        <v>6</v>
      </c>
      <c r="C7" s="23" t="s">
        <v>7</v>
      </c>
      <c r="D7" s="23" t="s">
        <v>8</v>
      </c>
      <c r="E7" s="23" t="s">
        <v>9</v>
      </c>
      <c r="F7" s="24" t="s">
        <v>10</v>
      </c>
      <c r="G7" s="91" t="s">
        <v>11</v>
      </c>
      <c r="H7" s="92" t="s">
        <v>12</v>
      </c>
    </row>
    <row r="8" spans="1:8" ht="88">
      <c r="A8" s="93" t="s">
        <v>83</v>
      </c>
      <c r="B8" s="25" t="s">
        <v>14</v>
      </c>
      <c r="C8" s="25" t="s">
        <v>15</v>
      </c>
      <c r="D8" s="25" t="s">
        <v>15</v>
      </c>
      <c r="E8" s="26" t="s">
        <v>16</v>
      </c>
      <c r="F8" s="94" t="s">
        <v>84</v>
      </c>
      <c r="G8" s="193" t="s">
        <v>85</v>
      </c>
      <c r="H8" s="95" t="s">
        <v>86</v>
      </c>
    </row>
    <row r="9" spans="1:8" ht="13">
      <c r="A9" s="96"/>
      <c r="B9" s="25"/>
      <c r="C9" s="25"/>
      <c r="D9" s="25"/>
      <c r="E9" s="26"/>
      <c r="F9" s="4" t="s">
        <v>87</v>
      </c>
      <c r="G9" s="194"/>
      <c r="H9" s="95"/>
    </row>
    <row r="10" spans="1:8" ht="57">
      <c r="A10" s="183" t="s">
        <v>88</v>
      </c>
      <c r="B10" s="25"/>
      <c r="C10" s="25"/>
      <c r="D10" s="184" t="s">
        <v>89</v>
      </c>
      <c r="E10" s="26"/>
      <c r="F10" s="97"/>
      <c r="G10" s="194"/>
      <c r="H10" s="95"/>
    </row>
    <row r="11" spans="1:8" ht="88">
      <c r="A11" s="183"/>
      <c r="B11" s="25"/>
      <c r="C11" s="25"/>
      <c r="D11" s="185"/>
      <c r="E11" s="26"/>
      <c r="F11" s="98" t="str">
        <f>F8&amp;CHAR(10)&amp;F9</f>
        <v>ハイランドリゾート
和食</v>
      </c>
      <c r="G11" s="186" t="str">
        <f>G8</f>
        <v>「通常メニュー」
鶏の塩焼き　レモン　青菜（塩・レモン）、蟹入り忍野豆腐のサラダ（オリーブオイル）、海老と野菜の天麩羅（塩）、茄子と舞茸のみぞれ掛け（塩・レモン）、白飯、うどん（昆布だし、塩、砂糖）、フルーツ（季節のもの）
「ベジタリアンメニュー」
・忍野豆腐のサラダ・しそドレッシング　・ 茄子と舞茸の田楽風　・ 生湯葉お刺し身　
・ 焚き合せ(南瓜、子芋、揚げ湯葉巻、花麩)出汁使用
・揚げ物・精進揚げ（季節の野菜天ぷら）・山菜うどん(出汁使用）　・白飯（梨北米）　・季節のフルーツ</v>
      </c>
      <c r="H11" s="98" t="str">
        <f>H8&amp;CHAR(10)&amp;H9</f>
        <v xml:space="preserve">食事提供する場所なし
</v>
      </c>
    </row>
    <row r="12" spans="1:8" ht="77">
      <c r="A12" s="183"/>
      <c r="B12" s="25"/>
      <c r="C12" s="25"/>
      <c r="D12" s="25"/>
      <c r="E12" s="26"/>
      <c r="F12" s="4" t="s">
        <v>90</v>
      </c>
      <c r="G12" s="191" t="s">
        <v>91</v>
      </c>
      <c r="H12" s="99" t="s">
        <v>86</v>
      </c>
    </row>
    <row r="13" spans="1:8" ht="85.5">
      <c r="A13" s="183"/>
      <c r="B13" s="25"/>
      <c r="C13" s="25"/>
      <c r="D13" s="184" t="s">
        <v>92</v>
      </c>
      <c r="E13" s="26"/>
      <c r="F13" s="4" t="s">
        <v>93</v>
      </c>
      <c r="G13" s="192"/>
      <c r="H13" s="95"/>
    </row>
    <row r="14" spans="1:8" ht="77">
      <c r="A14" s="183"/>
      <c r="B14" s="25"/>
      <c r="C14" s="25"/>
      <c r="D14" s="184"/>
      <c r="E14" s="26"/>
      <c r="F14" s="100" t="str">
        <f>F12&amp;CHAR(10)&amp;F13</f>
        <v>信玄館
（富士急ハイランド内）</v>
      </c>
      <c r="G14" s="187" t="str">
        <f>G12</f>
        <v>「通常メニュー」
ほうとう鍋、キス天麩羅、カボチャ天麩羅、サラダ、から揚げ、ご飯
「ベジタリアンメニュー」
天ぷら：かぼちゃ、れんこん、なす
小鉢：お豆腐(のみ)、煮物(車麩、シイタケ、砂糖と醤油で煮たもの)
ほうとう鍋：ネギを抜いて、キノコ増量</v>
      </c>
      <c r="H14" s="100" t="str">
        <f>H12&amp;CHAR(10)&amp;H13</f>
        <v xml:space="preserve">食事提供する場所なし
</v>
      </c>
    </row>
    <row r="15" spans="1:8" ht="132">
      <c r="A15" s="96"/>
      <c r="B15" s="25"/>
      <c r="C15" s="25"/>
      <c r="D15" s="184"/>
      <c r="E15" s="26"/>
      <c r="F15" s="101" t="s">
        <v>94</v>
      </c>
      <c r="G15" s="189" t="s">
        <v>95</v>
      </c>
      <c r="H15" s="99" t="s">
        <v>96</v>
      </c>
    </row>
    <row r="16" spans="1:8" ht="13">
      <c r="A16" s="96"/>
      <c r="B16" s="25"/>
      <c r="C16" s="25"/>
      <c r="D16" s="184"/>
      <c r="E16" s="26"/>
      <c r="F16" s="101"/>
      <c r="G16" s="190"/>
      <c r="H16" s="95" t="s">
        <v>97</v>
      </c>
    </row>
    <row r="17" spans="1:8" ht="13">
      <c r="A17" s="96"/>
      <c r="B17" s="25"/>
      <c r="C17" s="25"/>
      <c r="D17" s="184"/>
      <c r="E17" s="26"/>
      <c r="F17" s="101"/>
      <c r="G17" s="190"/>
      <c r="H17" s="95" t="s">
        <v>98</v>
      </c>
    </row>
    <row r="18" spans="1:8" ht="209">
      <c r="A18" s="102" t="str">
        <f>A8&amp;CHAR(10)&amp;A9&amp;CHAR(10)&amp;A10</f>
        <v>富士箱根
※掲載レストラン以外を利用する場合もございます。
また、レストランや食事内容は指定いただけません。
食事内容については、ツアー参加当日にガイドにご確認をお願いいたします。</v>
      </c>
      <c r="B18" s="103" t="str">
        <f>B8</f>
        <v>昼食</v>
      </c>
      <c r="C18" s="103" t="str">
        <f>C8</f>
        <v>可能</v>
      </c>
      <c r="D18" s="104" t="str">
        <f>D8&amp;CHAR(10)&amp;D9&amp;CHAR(10)&amp;D10&amp;CHAR(10)&amp;D12&amp;CHAR(10)&amp;D13</f>
        <v>可能
※ムスリム向けランチ付きコースをお申込みいただいた方に限ります。
※ムスリムフレンドリーメニューは、アルコール類、豚肉を含まないメニューをご提供しています。
ハラル認証等の認可を受けたお食事ではありません。</v>
      </c>
      <c r="E18" s="103" t="str">
        <f>E8</f>
        <v>不可</v>
      </c>
      <c r="F18" s="105" t="str">
        <f>F15</f>
        <v>しのびの里</v>
      </c>
      <c r="G18" s="188" t="str">
        <f>G15</f>
        <v>「通常メニュー」
鳥鍋
ハーフビュッフェ（鳥の天ぷら、サバ塩焼き、ビーフカレー、サラダ、富士桜ポーク焼きそば、季節野菜の胡麻和え、味噌汁、キノコスープ、フライドポテト等）
「ベジタリアンメニュー」
野菜うどん鍋（昆布だしスープ、うどん、季節の野菜）、かき揚げ、季節の野菜（卵不使用）天つゆ（昆布だし）、ライ麦パン（卵不使用）、甘味・季節の果物（小麦・卵・乳製品を不使用）、
他ビュッフェ
※ビュッフェには、豚肉・アルコールの使用表記がございます。</v>
      </c>
      <c r="H18" s="106" t="str">
        <f>H15&amp;CHAR(10)&amp;H16&amp;CHAR(10)&amp;H17</f>
        <v>会場隣にレストランあり
※但し食事提供に15～20分
時間がかかります。</v>
      </c>
    </row>
    <row r="19" spans="1:8" ht="12.75" customHeight="1">
      <c r="A19" s="107" t="s">
        <v>99</v>
      </c>
      <c r="B19" s="25" t="s">
        <v>31</v>
      </c>
      <c r="C19" s="25" t="s">
        <v>15</v>
      </c>
      <c r="D19" s="25" t="s">
        <v>16</v>
      </c>
      <c r="E19" s="5"/>
      <c r="F19" s="4" t="s">
        <v>100</v>
      </c>
      <c r="G19" s="4" t="s">
        <v>101</v>
      </c>
      <c r="H19" s="99" t="s">
        <v>19</v>
      </c>
    </row>
    <row r="20" spans="1:8" ht="12.75" customHeight="1">
      <c r="A20" s="96" t="s">
        <v>102</v>
      </c>
      <c r="B20" s="25"/>
      <c r="C20" s="25"/>
      <c r="D20" s="25"/>
      <c r="E20" s="5"/>
      <c r="F20" s="4" t="s">
        <v>103</v>
      </c>
      <c r="G20" s="8" t="s">
        <v>104</v>
      </c>
      <c r="H20" s="95"/>
    </row>
    <row r="21" spans="1:8" ht="12.75" customHeight="1">
      <c r="A21" s="96"/>
      <c r="B21" s="25"/>
      <c r="C21" s="25"/>
      <c r="D21" s="25"/>
      <c r="E21" s="5"/>
      <c r="F21" s="4"/>
      <c r="G21" s="4" t="s">
        <v>105</v>
      </c>
      <c r="H21" s="95"/>
    </row>
    <row r="22" spans="1:8" ht="12.75" customHeight="1">
      <c r="A22" s="96"/>
      <c r="B22" s="25"/>
      <c r="C22" s="25"/>
      <c r="D22" s="25"/>
      <c r="E22" s="5"/>
      <c r="F22" s="4"/>
      <c r="G22" s="4" t="s">
        <v>106</v>
      </c>
      <c r="H22" s="95"/>
    </row>
    <row r="23" spans="1:8" ht="12.75" customHeight="1">
      <c r="A23" s="96"/>
      <c r="B23" s="25"/>
      <c r="C23" s="25"/>
      <c r="D23" s="25"/>
      <c r="E23" s="5"/>
      <c r="F23" s="4"/>
      <c r="G23" s="4" t="s">
        <v>107</v>
      </c>
      <c r="H23" s="95"/>
    </row>
    <row r="24" spans="1:8" ht="12.75" customHeight="1">
      <c r="A24" s="96"/>
      <c r="B24" s="25"/>
      <c r="C24" s="25"/>
      <c r="D24" s="25"/>
      <c r="E24" s="5"/>
      <c r="F24" s="4"/>
      <c r="G24" s="4" t="s">
        <v>108</v>
      </c>
      <c r="H24" s="95"/>
    </row>
    <row r="25" spans="1:8" ht="12.75" customHeight="1">
      <c r="A25" s="96"/>
      <c r="B25" s="25"/>
      <c r="C25" s="25"/>
      <c r="D25" s="25"/>
      <c r="E25" s="5"/>
      <c r="F25" s="4"/>
      <c r="G25" s="4"/>
      <c r="H25" s="95"/>
    </row>
    <row r="26" spans="1:8" ht="12.75" customHeight="1">
      <c r="A26" s="96"/>
      <c r="B26" s="25"/>
      <c r="C26" s="25"/>
      <c r="D26" s="25"/>
      <c r="E26" s="5"/>
      <c r="F26" s="4"/>
      <c r="G26" s="4" t="s">
        <v>109</v>
      </c>
      <c r="H26" s="95"/>
    </row>
    <row r="27" spans="1:8" ht="12.75" customHeight="1">
      <c r="A27" s="96"/>
      <c r="B27" s="25"/>
      <c r="C27" s="25"/>
      <c r="D27" s="25"/>
      <c r="E27" s="5"/>
      <c r="F27" s="4"/>
      <c r="G27" s="4" t="s">
        <v>110</v>
      </c>
      <c r="H27" s="95"/>
    </row>
    <row r="28" spans="1:8" ht="12.75" customHeight="1">
      <c r="A28" s="96"/>
      <c r="B28" s="25"/>
      <c r="C28" s="25"/>
      <c r="D28" s="25"/>
      <c r="E28" s="5"/>
      <c r="F28" s="4"/>
      <c r="G28" s="4" t="s">
        <v>111</v>
      </c>
      <c r="H28" s="95"/>
    </row>
    <row r="29" spans="1:8" ht="12.75" customHeight="1">
      <c r="A29" s="96"/>
      <c r="B29" s="25"/>
      <c r="C29" s="25"/>
      <c r="D29" s="25"/>
      <c r="E29" s="5"/>
      <c r="F29" s="4"/>
      <c r="G29" s="4" t="s">
        <v>112</v>
      </c>
      <c r="H29" s="95"/>
    </row>
    <row r="30" spans="1:8" ht="12.75" customHeight="1">
      <c r="A30" s="96"/>
      <c r="B30" s="25"/>
      <c r="C30" s="25"/>
      <c r="D30" s="25"/>
      <c r="E30" s="5"/>
      <c r="F30" s="4"/>
      <c r="G30" s="4"/>
      <c r="H30" s="95"/>
    </row>
    <row r="31" spans="1:8" ht="12.75" customHeight="1">
      <c r="A31" s="96"/>
      <c r="B31" s="25"/>
      <c r="C31" s="25"/>
      <c r="D31" s="25"/>
      <c r="E31" s="5"/>
      <c r="F31" s="4"/>
      <c r="G31" s="7" t="s">
        <v>113</v>
      </c>
      <c r="H31" s="95"/>
    </row>
    <row r="32" spans="1:8" ht="12.75" customHeight="1">
      <c r="A32" s="96"/>
      <c r="B32" s="25"/>
      <c r="C32" s="25"/>
      <c r="D32" s="25"/>
      <c r="E32" s="5"/>
      <c r="F32" s="4"/>
      <c r="G32" s="4" t="s">
        <v>114</v>
      </c>
      <c r="H32" s="95"/>
    </row>
    <row r="33" spans="1:8" ht="12.75" customHeight="1">
      <c r="A33" s="96"/>
      <c r="B33" s="25"/>
      <c r="C33" s="25"/>
      <c r="D33" s="25"/>
      <c r="E33" s="5"/>
      <c r="F33" s="4"/>
      <c r="G33" s="4" t="s">
        <v>115</v>
      </c>
      <c r="H33" s="95"/>
    </row>
    <row r="34" spans="1:8" ht="12.75" customHeight="1">
      <c r="A34" s="96"/>
      <c r="B34" s="25"/>
      <c r="C34" s="25"/>
      <c r="D34" s="25"/>
      <c r="E34" s="5"/>
      <c r="F34" s="4"/>
      <c r="G34" s="4" t="s">
        <v>116</v>
      </c>
      <c r="H34" s="95"/>
    </row>
    <row r="35" spans="1:8" ht="12.75" customHeight="1">
      <c r="A35" s="96"/>
      <c r="B35" s="25"/>
      <c r="C35" s="25"/>
      <c r="D35" s="25"/>
      <c r="E35" s="5"/>
      <c r="F35" s="4"/>
      <c r="G35" s="97"/>
      <c r="H35" s="95"/>
    </row>
    <row r="36" spans="1:8" ht="12.75" customHeight="1">
      <c r="A36" s="96"/>
      <c r="B36" s="25"/>
      <c r="C36" s="25"/>
      <c r="D36" s="25"/>
      <c r="E36" s="5"/>
      <c r="F36" s="4"/>
      <c r="G36" s="8" t="s">
        <v>41</v>
      </c>
      <c r="H36" s="95"/>
    </row>
    <row r="37" spans="1:8" ht="12.75" customHeight="1">
      <c r="A37" s="96"/>
      <c r="B37" s="25"/>
      <c r="C37" s="25"/>
      <c r="D37" s="25"/>
      <c r="E37" s="5"/>
      <c r="F37" s="4"/>
      <c r="G37" s="4" t="s">
        <v>105</v>
      </c>
      <c r="H37" s="95"/>
    </row>
    <row r="38" spans="1:8" ht="12.75" customHeight="1">
      <c r="A38" s="96"/>
      <c r="B38" s="25"/>
      <c r="C38" s="25"/>
      <c r="D38" s="25"/>
      <c r="E38" s="5"/>
      <c r="F38" s="4"/>
      <c r="G38" s="4" t="s">
        <v>117</v>
      </c>
      <c r="H38" s="95"/>
    </row>
    <row r="39" spans="1:8" ht="220">
      <c r="A39" s="10" t="str">
        <f t="shared" ref="A39:F39" si="0">A19&amp;CHAR(10)&amp;A20&amp;CHAR(10)&amp;A21&amp;CHAR(10)&amp;A22&amp;CHAR(10)&amp;A23&amp;CHAR(10)&amp;A24&amp;CHAR(10)&amp;A25&amp;CHAR(10)&amp;A26&amp;CHAR(10)&amp;A27&amp;CHAR(10)&amp;A28&amp;CHAR(10)&amp;A29&amp;CHAR(10)&amp;A30&amp;CHAR(10)&amp;A31&amp;CHAR(10)&amp;A32&amp;CHAR(10)&amp;A33&amp;CHAR(10)&amp;A34&amp;CHAR(10)&amp;A35&amp;CHAR(10)&amp;A36&amp;CHAR(10)&amp;A37&amp;CHAR(10)&amp;A38</f>
        <v xml:space="preserve">BUS1J02911MKS
箱根大涌谷とパノラマ富士
</v>
      </c>
      <c r="B39" s="10" t="str">
        <f t="shared" si="0"/>
        <v xml:space="preserve">昼食
</v>
      </c>
      <c r="C39" s="10" t="str">
        <f t="shared" si="0"/>
        <v xml:space="preserve">可能
</v>
      </c>
      <c r="D39" s="10" t="str">
        <f t="shared" si="0"/>
        <v xml:space="preserve">不可
</v>
      </c>
      <c r="E39" s="10" t="str">
        <f t="shared" si="0"/>
        <v xml:space="preserve">
</v>
      </c>
      <c r="F39" s="10" t="str">
        <f t="shared" si="0"/>
        <v xml:space="preserve">富士急ハイランド内
ミールクーポン
</v>
      </c>
      <c r="G39" s="10" t="str">
        <f>G19&amp;CHAR(10)&amp;G20&amp;CHAR(10)&amp;G21&amp;CHAR(10)&amp;G22&amp;CHAR(10)&amp;G23&amp;CHAR(10)&amp;G24&amp;CHAR(10)&amp;G25&amp;CHAR(10)&amp;G26&amp;CHAR(10)&amp;G27&amp;CHAR(10)&amp;G28&amp;CHAR(10)&amp;G29&amp;CHAR(10)&amp;G30&amp;CHAR(10)&amp;G31&amp;CHAR(10)&amp;G32&amp;CHAR(10)&amp;G33&amp;CHAR(10)&amp;G34&amp;CHAR(10)&amp;G35&amp;CHAR(10)&amp;G36&amp;CHAR(10)&amp;G37&amp;CHAR(10)&amp;G38</f>
        <v>富士急ハイランド内のレストランで選べるミールクーポン対応となります。
「通常メニュー」
レストラン名：フードスタジアム
①ラーメン（醤油）＋ドリンク+アイス
②カレー（ビーフ）+ドリンク+アイス
③うどん＋ドリンク+アイス
レストラン名：防波亭
①ハンバーグ唐揚げ丼
②カルビ丼
③カツカレー
レストラン名：グリルキッチン MEAT×MEET
①和風おろしポン酢ハンバーグ
②ドカンとMEETのスパイシーカレー
③ゴロゴロ有機野菜のスパイシーカレー
「ベジタリアンメニュー」
レストラン名：フードスタジアム
③うどん（肉無し）＋ドリンク+アイス</v>
      </c>
      <c r="H39" s="10" t="str">
        <f>H19&amp;CHAR(10)&amp;H20&amp;CHAR(10)&amp;H21&amp;CHAR(10)&amp;H22&amp;CHAR(10)&amp;H23&amp;CHAR(10)&amp;H24&amp;CHAR(10)&amp;H25&amp;CHAR(10)&amp;H26&amp;CHAR(10)&amp;H27&amp;CHAR(10)&amp;H28&amp;CHAR(10)&amp;H29&amp;CHAR(10)&amp;H30&amp;CHAR(10)&amp;H31&amp;CHAR(10)&amp;H32&amp;CHAR(10)&amp;H33&amp;CHAR(10)&amp;H34&amp;CHAR(10)&amp;H35&amp;CHAR(10)&amp;H36&amp;CHAR(10)&amp;H37&amp;CHAR(10)&amp;H38</f>
        <v xml:space="preserve">食事付プランのため不要
</v>
      </c>
    </row>
    <row r="40" spans="1:8" ht="13.5" customHeight="1">
      <c r="A40" s="96" t="s">
        <v>118</v>
      </c>
      <c r="B40" s="25" t="s">
        <v>14</v>
      </c>
      <c r="C40" s="25" t="s">
        <v>15</v>
      </c>
      <c r="D40" s="25" t="s">
        <v>16</v>
      </c>
      <c r="E40" s="5" t="s">
        <v>15</v>
      </c>
      <c r="F40" s="4" t="s">
        <v>119</v>
      </c>
      <c r="G40" s="8" t="s">
        <v>104</v>
      </c>
      <c r="H40" s="99" t="s">
        <v>120</v>
      </c>
    </row>
    <row r="41" spans="1:8" ht="13.5" customHeight="1">
      <c r="A41" s="96" t="s">
        <v>121</v>
      </c>
      <c r="B41" s="25"/>
      <c r="C41" s="25"/>
      <c r="D41" s="25"/>
      <c r="E41" s="5"/>
      <c r="F41" s="4" t="s">
        <v>87</v>
      </c>
      <c r="G41" s="4" t="s">
        <v>122</v>
      </c>
      <c r="H41" s="95" t="s">
        <v>123</v>
      </c>
    </row>
    <row r="42" spans="1:8" ht="13.5" customHeight="1">
      <c r="A42" s="96"/>
      <c r="B42" s="25"/>
      <c r="C42" s="25"/>
      <c r="D42" s="25"/>
      <c r="E42" s="5"/>
      <c r="F42" s="97"/>
      <c r="G42" s="4" t="s">
        <v>124</v>
      </c>
      <c r="H42" s="95" t="s">
        <v>125</v>
      </c>
    </row>
    <row r="43" spans="1:8" ht="13.5" customHeight="1">
      <c r="A43" s="96"/>
      <c r="B43" s="25"/>
      <c r="C43" s="25"/>
      <c r="D43" s="25"/>
      <c r="E43" s="5"/>
      <c r="F43" s="4"/>
      <c r="G43" s="4"/>
      <c r="H43" s="95"/>
    </row>
    <row r="44" spans="1:8" ht="13.5" customHeight="1">
      <c r="A44" s="96"/>
      <c r="B44" s="25"/>
      <c r="C44" s="25"/>
      <c r="D44" s="25"/>
      <c r="E44" s="26"/>
      <c r="F44" s="4"/>
      <c r="G44" s="8" t="s">
        <v>41</v>
      </c>
      <c r="H44" s="95"/>
    </row>
    <row r="45" spans="1:8" ht="13.5" customHeight="1">
      <c r="A45" s="96"/>
      <c r="B45" s="25"/>
      <c r="C45" s="25"/>
      <c r="D45" s="25"/>
      <c r="E45" s="26"/>
      <c r="F45" s="4"/>
      <c r="G45" s="4" t="s">
        <v>126</v>
      </c>
      <c r="H45" s="95"/>
    </row>
    <row r="46" spans="1:8" ht="13.5" customHeight="1">
      <c r="A46" s="96"/>
      <c r="B46" s="25"/>
      <c r="C46" s="25"/>
      <c r="D46" s="25"/>
      <c r="E46" s="26"/>
      <c r="F46" s="4"/>
      <c r="G46" s="4" t="s">
        <v>127</v>
      </c>
      <c r="H46" s="95"/>
    </row>
    <row r="47" spans="1:8" ht="13.5" customHeight="1">
      <c r="A47" s="96"/>
      <c r="B47" s="25"/>
      <c r="C47" s="25"/>
      <c r="D47" s="25"/>
      <c r="E47" s="26"/>
      <c r="F47" s="4"/>
      <c r="G47" s="4" t="s">
        <v>128</v>
      </c>
      <c r="H47" s="95"/>
    </row>
    <row r="48" spans="1:8" ht="13.5" customHeight="1">
      <c r="A48" s="96"/>
      <c r="B48" s="25"/>
      <c r="C48" s="25"/>
      <c r="D48" s="25"/>
      <c r="E48" s="26"/>
      <c r="F48" s="108"/>
      <c r="G48" s="4"/>
      <c r="H48" s="95"/>
    </row>
    <row r="49" spans="1:26" ht="13.5" customHeight="1">
      <c r="A49" s="96"/>
      <c r="B49" s="25"/>
      <c r="C49" s="25"/>
      <c r="D49" s="25"/>
      <c r="E49" s="26"/>
      <c r="F49" s="108"/>
      <c r="G49" s="4" t="s">
        <v>129</v>
      </c>
      <c r="H49" s="95"/>
    </row>
    <row r="50" spans="1:26" ht="13.5" customHeight="1">
      <c r="A50" s="96"/>
      <c r="B50" s="25"/>
      <c r="C50" s="25"/>
      <c r="D50" s="25"/>
      <c r="E50" s="26"/>
      <c r="F50" s="108"/>
      <c r="G50" s="4" t="s">
        <v>130</v>
      </c>
      <c r="H50" s="95"/>
    </row>
    <row r="51" spans="1:26" ht="13.5" customHeight="1">
      <c r="A51" s="96"/>
      <c r="B51" s="25"/>
      <c r="C51" s="25"/>
      <c r="D51" s="25"/>
      <c r="E51" s="26"/>
      <c r="F51" s="108"/>
      <c r="G51" s="4" t="s">
        <v>131</v>
      </c>
      <c r="H51" s="95"/>
    </row>
    <row r="52" spans="1:26" ht="132">
      <c r="A52" s="10" t="str">
        <f t="shared" ref="A52:F52" si="1">A40&amp;CHAR(10)&amp;A41&amp;CHAR(10)&amp;A42&amp;CHAR(10)&amp;A43&amp;CHAR(10)&amp;A44&amp;CHAR(10)&amp;A45&amp;CHAR(10)&amp;A46&amp;CHAR(10)&amp;A47&amp;CHAR(10)&amp;A48&amp;CHAR(10)&amp;A49&amp;CHAR(10)&amp;A50&amp;CHAR(10)&amp;A51</f>
        <v xml:space="preserve">BUS1JN01S1MKS
日光
</v>
      </c>
      <c r="B52" s="10" t="str">
        <f t="shared" si="1"/>
        <v xml:space="preserve">昼食
</v>
      </c>
      <c r="C52" s="10" t="str">
        <f t="shared" si="1"/>
        <v xml:space="preserve">可能
</v>
      </c>
      <c r="D52" s="10" t="str">
        <f t="shared" si="1"/>
        <v xml:space="preserve">不可
</v>
      </c>
      <c r="E52" s="10" t="str">
        <f t="shared" si="1"/>
        <v xml:space="preserve">可能
</v>
      </c>
      <c r="F52" s="10" t="str">
        <f t="shared" si="1"/>
        <v xml:space="preserve">冨士屋観光センター
和食
</v>
      </c>
      <c r="G52" s="10" t="str">
        <f>G40&amp;CHAR(10)&amp;G41&amp;CHAR(10)&amp;G42&amp;CHAR(10)&amp;G43&amp;CHAR(10)&amp;G44&amp;CHAR(10)&amp;G45&amp;CHAR(10)&amp;G46&amp;CHAR(10)&amp;G47&amp;CHAR(10)&amp;G48&amp;CHAR(10)&amp;G49&amp;CHAR(10)&amp;G50&amp;CHAR(10)&amp;G51</f>
        <v>「通常メニュー」
・ご飯 ・こごみ胡麻和え ・日光湯葉と煮物付け合せ ・ゆばと菜の花の和え物 ・天ぷら ・海老 ・野菜 ・天つゆ
・山菜鴨うどん鍋 ・日光たまり漬け ・フルーツ ・和牛陶板焼き
「ベジタリアンメニュー」
・ご飯　　・こごみ胡麻和え　　・日光ゆば煮　　・ゆばと菜の花の和え物
･野菜天ぷら　（天つゆもかつお抜き）　　・山菜うどん（かつお無しの醤油だし）
・日光たまり漬　　・季節のフルーツ
「小麦粉NG、大豆NG対応メニュー」　
・ご飯　・菜の花こごみのおひたし　　・野菜ときのこのスープ　・結びふき　・海老のボイル
･野菜のせいろ蒸し（抹茶たれ）　　・たくわん　　・季節のフルーツ</v>
      </c>
      <c r="H52" s="10" t="str">
        <f>H40&amp;CHAR(10)&amp;H41&amp;CHAR(10)&amp;H42&amp;CHAR(10)&amp;H43&amp;CHAR(10)&amp;H44&amp;CHAR(10)&amp;H45&amp;CHAR(10)&amp;H46&amp;CHAR(10)&amp;H47&amp;CHAR(10)&amp;H48&amp;CHAR(10)&amp;H49&amp;CHAR(10)&amp;H50&amp;CHAR(10)&amp;H51</f>
        <v xml:space="preserve">あり
同レストラン会場でうどん等
ご用意があります。
</v>
      </c>
    </row>
    <row r="53" spans="1:26" ht="13.5" customHeight="1">
      <c r="A53" s="107" t="s">
        <v>132</v>
      </c>
      <c r="B53" s="27" t="s">
        <v>14</v>
      </c>
      <c r="C53" s="27" t="s">
        <v>15</v>
      </c>
      <c r="D53" s="27" t="s">
        <v>16</v>
      </c>
      <c r="E53" s="28" t="s">
        <v>16</v>
      </c>
      <c r="F53" s="4" t="s">
        <v>133</v>
      </c>
      <c r="G53" s="8" t="s">
        <v>104</v>
      </c>
      <c r="H53" s="9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</row>
    <row r="54" spans="1:26" ht="13.5" customHeight="1">
      <c r="A54" s="96" t="s">
        <v>134</v>
      </c>
      <c r="B54" s="25"/>
      <c r="C54" s="25"/>
      <c r="D54" s="25"/>
      <c r="E54" s="26"/>
      <c r="F54" s="4" t="s">
        <v>87</v>
      </c>
      <c r="G54" s="4" t="s">
        <v>135</v>
      </c>
      <c r="H54" s="95" t="s">
        <v>19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</row>
    <row r="55" spans="1:26" ht="13.5" customHeight="1">
      <c r="A55" s="96"/>
      <c r="B55" s="25"/>
      <c r="C55" s="25"/>
      <c r="D55" s="25"/>
      <c r="E55" s="26"/>
      <c r="F55" s="97"/>
      <c r="G55" s="8" t="s">
        <v>41</v>
      </c>
      <c r="H55" s="95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  <c r="Z55" s="109"/>
    </row>
    <row r="56" spans="1:26" ht="13.5" customHeight="1">
      <c r="A56" s="6" t="s">
        <v>136</v>
      </c>
      <c r="B56" s="25"/>
      <c r="C56" s="25"/>
      <c r="D56" s="25"/>
      <c r="E56" s="26"/>
      <c r="F56" s="4"/>
      <c r="G56" s="4" t="s">
        <v>137</v>
      </c>
      <c r="H56" s="95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</row>
    <row r="57" spans="1:26" ht="13.5" customHeight="1">
      <c r="A57" s="6" t="s">
        <v>138</v>
      </c>
      <c r="B57" s="25"/>
      <c r="C57" s="25"/>
      <c r="D57" s="25"/>
      <c r="E57" s="26"/>
      <c r="F57" s="4"/>
      <c r="G57" s="4"/>
      <c r="H57" s="95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</row>
    <row r="58" spans="1:26" ht="55">
      <c r="A58" s="10" t="str">
        <f t="shared" ref="A58:F58" si="2">A53&amp;CHAR(10)&amp;A54&amp;CHAR(10)&amp;A55&amp;CHAR(10)&amp;A56&amp;CHAR(10)&amp;A57</f>
        <v>BUS1JK01S1MMS
隠れた鎌倉・江の島ベイドライブ1日
（右記以外のレストランを使用
することもございます）</v>
      </c>
      <c r="B58" s="10" t="str">
        <f t="shared" si="2"/>
        <v xml:space="preserve">昼食
</v>
      </c>
      <c r="C58" s="10" t="str">
        <f t="shared" si="2"/>
        <v xml:space="preserve">可能
</v>
      </c>
      <c r="D58" s="10" t="str">
        <f t="shared" si="2"/>
        <v xml:space="preserve">不可
</v>
      </c>
      <c r="E58" s="10" t="str">
        <f t="shared" si="2"/>
        <v xml:space="preserve">不可
</v>
      </c>
      <c r="F58" s="10" t="str">
        <f t="shared" si="2"/>
        <v xml:space="preserve">味亭
和食
</v>
      </c>
      <c r="G58" s="10" t="str">
        <f>G53&amp;CHAR(10)&amp;G54&amp;CHAR(10)&amp;G55&amp;CHAR(10)&amp;G56&amp;CHAR(10)&amp;G57</f>
        <v xml:space="preserve">「通常メニュー」
先付、とりめし、かご八寸、ゆばけんちん鍋、ゆば揚げ、茶そば、香の物
「ベジタリアンメニュー」
野菜の炊き合わせ、ゆばめし、ゆばけんちん汁、ゆば揚げ、八寸、ゆばめん、香の物
</v>
      </c>
      <c r="H58" s="10" t="str">
        <f>H53&amp;CHAR(10)&amp;H54&amp;CHAR(10)&amp;H55&amp;CHAR(10)&amp;H56&amp;CHAR(10)&amp;H57</f>
        <v xml:space="preserve">
食事付プランのため不要
</v>
      </c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</row>
    <row r="59" spans="1:26" ht="13.5" customHeight="1">
      <c r="A59" s="107" t="s">
        <v>139</v>
      </c>
      <c r="B59" s="27" t="s">
        <v>14</v>
      </c>
      <c r="C59" s="27" t="s">
        <v>15</v>
      </c>
      <c r="D59" s="27" t="s">
        <v>15</v>
      </c>
      <c r="E59" s="28"/>
      <c r="F59" s="4" t="s">
        <v>140</v>
      </c>
      <c r="G59" s="110" t="s">
        <v>141</v>
      </c>
      <c r="H59" s="111" t="s">
        <v>120</v>
      </c>
    </row>
    <row r="60" spans="1:26" ht="13.5" customHeight="1">
      <c r="A60" s="96" t="s">
        <v>142</v>
      </c>
      <c r="B60" s="25"/>
      <c r="C60" s="26"/>
      <c r="D60" s="26"/>
      <c r="E60" s="26"/>
      <c r="F60" s="112" t="s">
        <v>143</v>
      </c>
      <c r="G60" s="4" t="s">
        <v>144</v>
      </c>
      <c r="H60" s="113" t="s">
        <v>145</v>
      </c>
    </row>
    <row r="61" spans="1:26" ht="13.5" customHeight="1">
      <c r="A61" s="96" t="s">
        <v>146</v>
      </c>
      <c r="B61" s="25"/>
      <c r="C61" s="26"/>
      <c r="D61" s="26"/>
      <c r="E61" s="26"/>
      <c r="F61" s="97"/>
      <c r="G61" s="4" t="s">
        <v>147</v>
      </c>
      <c r="H61" s="113" t="s">
        <v>148</v>
      </c>
    </row>
    <row r="62" spans="1:26" ht="13.5" customHeight="1">
      <c r="A62" s="96"/>
      <c r="B62" s="25"/>
      <c r="C62" s="26"/>
      <c r="D62" s="26"/>
      <c r="E62" s="26"/>
      <c r="F62" s="112"/>
      <c r="G62" s="8"/>
      <c r="H62" s="113" t="s">
        <v>149</v>
      </c>
    </row>
    <row r="63" spans="1:26" ht="13.5" customHeight="1">
      <c r="A63" s="6" t="s">
        <v>136</v>
      </c>
      <c r="B63" s="25"/>
      <c r="C63" s="26"/>
      <c r="D63" s="26"/>
      <c r="E63" s="26"/>
      <c r="F63" s="4"/>
      <c r="G63" s="8" t="s">
        <v>41</v>
      </c>
      <c r="H63" s="114"/>
    </row>
    <row r="64" spans="1:26" ht="11.25" customHeight="1">
      <c r="A64" s="6" t="s">
        <v>138</v>
      </c>
      <c r="B64" s="25"/>
      <c r="C64" s="26"/>
      <c r="D64" s="26"/>
      <c r="E64" s="26"/>
      <c r="F64" s="4"/>
      <c r="G64" s="4" t="s">
        <v>150</v>
      </c>
      <c r="H64" s="113"/>
    </row>
    <row r="65" spans="1:8" ht="66">
      <c r="A65" s="98" t="str">
        <f t="shared" ref="A65:F65" si="3">A59&amp;CHAR(10)&amp;A60&amp;CHAR(10)&amp;A61&amp;CHAR(10)&amp;A62&amp;CHAR(10)&amp;A63&amp;CHAR(10)&amp;A64</f>
        <v>BUS1J00811MKS
御殿場プレミアムアウトレット&amp;
温泉　1日
（右記以外のレストランを使用
することもございます）</v>
      </c>
      <c r="B65" s="98" t="str">
        <f t="shared" si="3"/>
        <v xml:space="preserve">昼食
</v>
      </c>
      <c r="C65" s="98" t="str">
        <f t="shared" si="3"/>
        <v xml:space="preserve">可能
</v>
      </c>
      <c r="D65" s="98" t="str">
        <f t="shared" si="3"/>
        <v xml:space="preserve">可能
</v>
      </c>
      <c r="E65" s="98" t="str">
        <f t="shared" si="3"/>
        <v xml:space="preserve">
</v>
      </c>
      <c r="F65" s="98" t="str">
        <f t="shared" si="3"/>
        <v xml:space="preserve">富士眺望の湯ゆらり
和食
</v>
      </c>
      <c r="G65" s="98" t="str">
        <f>G59&amp;CHAR(10)&amp;G60&amp;CHAR(10)&amp;G61&amp;CHAR(10)&amp;G62&amp;CHAR(10)&amp;G63&amp;CHAR(10)&amp;G64</f>
        <v>「通常メニュー、ムスリムフレンドリーメニュー」
※ハラールレストラン認証を受けた食事ではありません。（豚肉、豚肉製品、アルコール類不使用）
鶏すき焼き、ご飯、味噌汁、小鉢×2（ひじき、漬物）、さしみこんにゃく
「ベジタリアンメニュー」
やさいのすき焼き、ご飯、味噌汁、小鉢×2（ひじき、漬物）、さしみこんにゃく</v>
      </c>
      <c r="H65" s="98" t="str">
        <f>H59&amp;CHAR(10)&amp;H60&amp;CHAR(10)&amp;H61&amp;CHAR(10)&amp;H62&amp;CHAR(10)&amp;H63&amp;CHAR(10)&amp;H64</f>
        <v xml:space="preserve">あり
富士眺望の湯ゆらり内レストラン
または道の駅なるさわ（徒歩3分）、
富士山五合目でお買い求め
</v>
      </c>
    </row>
    <row r="66" spans="1:8" ht="13.5" customHeight="1">
      <c r="A66" s="96" t="s">
        <v>151</v>
      </c>
      <c r="B66" s="27" t="s">
        <v>14</v>
      </c>
      <c r="C66" s="25" t="s">
        <v>15</v>
      </c>
      <c r="D66" s="25" t="s">
        <v>15</v>
      </c>
      <c r="E66" s="26"/>
      <c r="F66" s="4" t="s">
        <v>152</v>
      </c>
      <c r="G66" s="110" t="s">
        <v>104</v>
      </c>
      <c r="H66" s="99" t="s">
        <v>153</v>
      </c>
    </row>
    <row r="67" spans="1:8" ht="13.5" customHeight="1">
      <c r="A67" s="96" t="s">
        <v>154</v>
      </c>
      <c r="B67" s="25" t="s">
        <v>155</v>
      </c>
      <c r="C67" s="25"/>
      <c r="D67" s="25"/>
      <c r="E67" s="26"/>
      <c r="F67" s="97"/>
      <c r="G67" s="4" t="s">
        <v>156</v>
      </c>
      <c r="H67" s="95" t="s">
        <v>157</v>
      </c>
    </row>
    <row r="68" spans="1:8" ht="13.5" customHeight="1">
      <c r="A68" s="96"/>
      <c r="B68" s="25"/>
      <c r="C68" s="25"/>
      <c r="D68" s="25"/>
      <c r="E68" s="26"/>
      <c r="F68" s="4"/>
      <c r="G68" s="115"/>
      <c r="H68" s="95" t="s">
        <v>158</v>
      </c>
    </row>
    <row r="69" spans="1:8" ht="13.5" customHeight="1">
      <c r="A69" s="96"/>
      <c r="B69" s="25"/>
      <c r="C69" s="25"/>
      <c r="D69" s="25"/>
      <c r="E69" s="26"/>
      <c r="F69" s="4"/>
      <c r="G69" s="8" t="s">
        <v>41</v>
      </c>
      <c r="H69" s="95" t="s">
        <v>159</v>
      </c>
    </row>
    <row r="70" spans="1:8" ht="13.5" customHeight="1">
      <c r="A70" s="96"/>
      <c r="B70" s="25"/>
      <c r="C70" s="25"/>
      <c r="D70" s="25"/>
      <c r="E70" s="26"/>
      <c r="F70" s="4"/>
      <c r="G70" s="4" t="s">
        <v>160</v>
      </c>
      <c r="H70" s="95"/>
    </row>
    <row r="71" spans="1:8" ht="13.5" customHeight="1">
      <c r="A71" s="96"/>
      <c r="B71" s="25"/>
      <c r="C71" s="25"/>
      <c r="D71" s="25"/>
      <c r="E71" s="26"/>
      <c r="F71" s="4"/>
      <c r="G71" s="9" t="s">
        <v>161</v>
      </c>
      <c r="H71" s="95"/>
    </row>
    <row r="72" spans="1:8" ht="16.5" customHeight="1">
      <c r="A72" s="96"/>
      <c r="B72" s="29"/>
      <c r="C72" s="29"/>
      <c r="D72" s="29"/>
      <c r="E72" s="116"/>
      <c r="F72" s="117"/>
      <c r="G72" s="4" t="s">
        <v>162</v>
      </c>
      <c r="H72" s="95"/>
    </row>
    <row r="73" spans="1:8" ht="77">
      <c r="A73" s="10" t="str">
        <f t="shared" ref="A73:F73" si="4">A66&amp;CHAR(10)&amp;A67&amp;CHAR(10)&amp;A68&amp;CHAR(10)&amp;A69&amp;CHAR(10)&amp;A70&amp;CHAR(10)&amp;A71&amp;CHAR(10)&amp;A72</f>
        <v xml:space="preserve">BUS1J00711MKS
富士山ゴールデン周遊
</v>
      </c>
      <c r="B73" s="10" t="str">
        <f t="shared" si="4"/>
        <v xml:space="preserve">昼食
弁当
</v>
      </c>
      <c r="C73" s="10" t="str">
        <f t="shared" si="4"/>
        <v xml:space="preserve">可能
</v>
      </c>
      <c r="D73" s="10" t="str">
        <f t="shared" si="4"/>
        <v xml:space="preserve">可能
</v>
      </c>
      <c r="E73" s="10" t="str">
        <f t="shared" si="4"/>
        <v xml:space="preserve">
</v>
      </c>
      <c r="F73" s="10" t="str">
        <f t="shared" si="4"/>
        <v xml:space="preserve">お弁当
</v>
      </c>
      <c r="G73" s="10" t="str">
        <f>G66&amp;CHAR(10)&amp;G67&amp;CHAR(10)&amp;G68&amp;CHAR(10)&amp;G69&amp;CHAR(10)&amp;G70&amp;CHAR(10)&amp;G71&amp;CHAR(10)&amp;G72</f>
        <v>「通常メニュー」
彩野菜のトマト煮、サラダ、ニンジンピラフ、バターライス、野菜のキッシュ、チキンミートローフ
「ベジタリアンメニュー」
大豆ミートのトマト煮、サラダ、バンズパン、白インゲン豆の煮もの、いろいろ野菜のごった煮、フムスサンド
「ムスリムフレンドリーメニュー」
彩野菜のトマト煮、サラダ、スパイシーピラフ、バターライス、野菜のキッシュ、チキンミートローフ(日本アジアハラール協会認定）</v>
      </c>
      <c r="H73" s="10" t="str">
        <f>H66&amp;CHAR(10)&amp;H67&amp;CHAR(10)&amp;H68&amp;CHAR(10)&amp;H69&amp;CHAR(10)&amp;H70&amp;CHAR(10)&amp;H71&amp;CHAR(10)&amp;H72</f>
        <v xml:space="preserve">サービスエリア、富士山五合目で
お買い求めください。
（昼食時間の確保がないため、
バス車中で食べて頂きます）
</v>
      </c>
    </row>
    <row r="74" spans="1:8" ht="13.5" customHeight="1">
      <c r="A74" s="118"/>
      <c r="B74" s="25" t="s">
        <v>14</v>
      </c>
      <c r="C74" s="25" t="s">
        <v>15</v>
      </c>
      <c r="D74" s="25" t="s">
        <v>16</v>
      </c>
      <c r="E74" s="26"/>
      <c r="F74" s="4" t="s">
        <v>163</v>
      </c>
      <c r="G74" s="119" t="s">
        <v>164</v>
      </c>
      <c r="H74" s="99" t="s">
        <v>19</v>
      </c>
    </row>
    <row r="75" spans="1:8" ht="13.5" customHeight="1">
      <c r="A75" s="96" t="s">
        <v>165</v>
      </c>
      <c r="B75" s="25"/>
      <c r="C75" s="25"/>
      <c r="D75" s="25"/>
      <c r="E75" s="26"/>
      <c r="F75" s="97"/>
      <c r="G75" s="120" t="s">
        <v>166</v>
      </c>
      <c r="H75" s="95"/>
    </row>
    <row r="76" spans="1:8" ht="13.5" customHeight="1">
      <c r="A76" s="96"/>
      <c r="B76" s="25"/>
      <c r="C76" s="25"/>
      <c r="D76" s="25"/>
      <c r="E76" s="26"/>
      <c r="F76" s="4"/>
      <c r="G76" s="121" t="s">
        <v>167</v>
      </c>
      <c r="H76" s="95"/>
    </row>
    <row r="77" spans="1:8" ht="13.5" customHeight="1">
      <c r="A77" s="96"/>
      <c r="B77" s="25"/>
      <c r="C77" s="25"/>
      <c r="D77" s="25"/>
      <c r="E77" s="26"/>
      <c r="F77" s="4"/>
      <c r="G77" s="122" t="s">
        <v>168</v>
      </c>
      <c r="H77" s="95"/>
    </row>
    <row r="78" spans="1:8" ht="13.5" customHeight="1">
      <c r="A78" s="96"/>
      <c r="B78" s="25"/>
      <c r="C78" s="25"/>
      <c r="D78" s="25"/>
      <c r="E78" s="26"/>
      <c r="F78" s="4"/>
      <c r="G78" s="123" t="s">
        <v>169</v>
      </c>
      <c r="H78" s="95"/>
    </row>
    <row r="79" spans="1:8" ht="13.5" customHeight="1">
      <c r="A79" s="96"/>
      <c r="B79" s="25"/>
      <c r="C79" s="25"/>
      <c r="D79" s="25"/>
      <c r="E79" s="26"/>
      <c r="F79" s="4"/>
      <c r="G79" s="120" t="s">
        <v>170</v>
      </c>
      <c r="H79" s="95"/>
    </row>
    <row r="80" spans="1:8" ht="13.5" customHeight="1">
      <c r="A80" s="96"/>
      <c r="B80" s="25"/>
      <c r="C80" s="25"/>
      <c r="D80" s="25"/>
      <c r="E80" s="26"/>
      <c r="F80" s="4"/>
      <c r="G80" s="120" t="s">
        <v>171</v>
      </c>
      <c r="H80" s="95"/>
    </row>
    <row r="81" spans="1:8" ht="13.5" customHeight="1">
      <c r="A81" s="96"/>
      <c r="B81" s="25"/>
      <c r="C81" s="25"/>
      <c r="D81" s="25"/>
      <c r="E81" s="26"/>
      <c r="F81" s="4"/>
      <c r="G81" s="120" t="s">
        <v>172</v>
      </c>
      <c r="H81" s="95"/>
    </row>
    <row r="82" spans="1:8" ht="117">
      <c r="A82" s="124" t="str">
        <f t="shared" ref="A82:F82" si="5">A74&amp;CHAR(10)&amp;A75&amp;CHAR(10)&amp;A76&amp;CHAR(10)&amp;A77&amp;CHAR(10)&amp;A78&amp;CHAR(10)&amp;A79&amp;CHAR(10)&amp;A80&amp;CHAR(10)&amp;A81</f>
        <v xml:space="preserve">
QT
</v>
      </c>
      <c r="B82" s="124" t="str">
        <f t="shared" si="5"/>
        <v xml:space="preserve">昼食
</v>
      </c>
      <c r="C82" s="124" t="str">
        <f t="shared" si="5"/>
        <v xml:space="preserve">可能
</v>
      </c>
      <c r="D82" s="124" t="str">
        <f t="shared" si="5"/>
        <v xml:space="preserve">不可
</v>
      </c>
      <c r="E82" s="124" t="str">
        <f t="shared" si="5"/>
        <v xml:space="preserve">
</v>
      </c>
      <c r="F82" s="124" t="str">
        <f t="shared" si="5"/>
        <v xml:space="preserve">新・都ホテル「ロンド」
</v>
      </c>
      <c r="G82" s="124" t="str">
        <f>G74&amp;CHAR(10)&amp;G75&amp;CHAR(10)&amp;G76&amp;CHAR(10)&amp;G77&amp;CHAR(10)&amp;G78&amp;CHAR(10)&amp;G79&amp;CHAR(10)&amp;G80&amp;CHAR(10)&amp;G81</f>
        <v>【メイン料理】→テーブルサーブ
・牛ステーキ　（肉がだめな方は魚に変更可※前日までに連絡要）
【メイン料理（ベジタリアン）】→テーブルサーブ
・野菜パスタ
【付け合わせ】→バイキング形式
・オードブル・スープ・パン・サラダ・温かい料理・デザートなど
・コーヒー・紅茶など
※バイキングコーナーには“だし”“乳製品”などを含む料理あるため、ベジタリアンの方はご注意下さい。</v>
      </c>
      <c r="H82" s="124" t="str">
        <f>H74&amp;CHAR(10)&amp;H75&amp;CHAR(10)&amp;H76&amp;CHAR(10)&amp;H77&amp;CHAR(10)&amp;H78&amp;CHAR(10)&amp;H79&amp;CHAR(10)&amp;H80&amp;CHAR(10)&amp;H81</f>
        <v xml:space="preserve">食事付プランのため不要
</v>
      </c>
    </row>
    <row r="83" spans="1:8" ht="13.5" customHeight="1">
      <c r="A83" s="96"/>
      <c r="B83" s="25" t="s">
        <v>14</v>
      </c>
      <c r="C83" s="25" t="s">
        <v>15</v>
      </c>
      <c r="D83" s="25" t="s">
        <v>16</v>
      </c>
      <c r="E83" s="26"/>
      <c r="F83" s="4" t="s">
        <v>173</v>
      </c>
      <c r="G83" s="8" t="s">
        <v>104</v>
      </c>
      <c r="H83" s="95" t="s">
        <v>19</v>
      </c>
    </row>
    <row r="84" spans="1:8" ht="13.5" customHeight="1">
      <c r="A84" s="96" t="s">
        <v>174</v>
      </c>
      <c r="B84" s="25"/>
      <c r="C84" s="25"/>
      <c r="D84" s="25"/>
      <c r="E84" s="26"/>
      <c r="F84" s="97"/>
      <c r="G84" s="4" t="s">
        <v>175</v>
      </c>
      <c r="H84" s="95"/>
    </row>
    <row r="85" spans="1:8" ht="13.5" customHeight="1">
      <c r="A85" s="96"/>
      <c r="B85" s="25"/>
      <c r="C85" s="25"/>
      <c r="D85" s="25"/>
      <c r="E85" s="26"/>
      <c r="F85" s="4"/>
      <c r="G85" s="4"/>
      <c r="H85" s="125"/>
    </row>
    <row r="86" spans="1:8" ht="13.5" customHeight="1">
      <c r="A86" s="96"/>
      <c r="B86" s="25"/>
      <c r="C86" s="25"/>
      <c r="D86" s="25"/>
      <c r="E86" s="26"/>
      <c r="F86" s="4"/>
      <c r="G86" s="8" t="s">
        <v>41</v>
      </c>
      <c r="H86" s="125"/>
    </row>
    <row r="87" spans="1:8" ht="13.5" customHeight="1">
      <c r="A87" s="96"/>
      <c r="B87" s="25"/>
      <c r="C87" s="25"/>
      <c r="D87" s="25"/>
      <c r="E87" s="26"/>
      <c r="F87" s="4"/>
      <c r="G87" s="4" t="s">
        <v>176</v>
      </c>
      <c r="H87" s="125"/>
    </row>
    <row r="88" spans="1:8" ht="55.5" thickBot="1">
      <c r="A88" s="11" t="str">
        <f t="shared" ref="A88:F88" si="6">A83&amp;CHAR(10)&amp;A84&amp;CHAR(10)&amp;A85&amp;CHAR(10)&amp;A86&amp;CHAR(10)&amp;A87</f>
        <v xml:space="preserve">
高山
</v>
      </c>
      <c r="B88" s="11" t="str">
        <f t="shared" si="6"/>
        <v xml:space="preserve">昼食
</v>
      </c>
      <c r="C88" s="11" t="str">
        <f t="shared" si="6"/>
        <v xml:space="preserve">可能
</v>
      </c>
      <c r="D88" s="11" t="str">
        <f t="shared" si="6"/>
        <v xml:space="preserve">不可
</v>
      </c>
      <c r="E88" s="11" t="str">
        <f t="shared" si="6"/>
        <v xml:space="preserve">
</v>
      </c>
      <c r="F88" s="11" t="str">
        <f t="shared" si="6"/>
        <v xml:space="preserve">白川郷「いろり」
</v>
      </c>
      <c r="G88" s="11" t="str">
        <f>G83&amp;CHAR(10)&amp;G84&amp;CHAR(10)&amp;G85&amp;CHAR(10)&amp;G86&amp;CHAR(10)&amp;G87</f>
        <v>「通常メニュー」
ごはん・お吸い物・豆腐・山菜・漬物・飛騨牛味噌陶板焼（肉3枚）
「ベジタリアンメニュー」
飛騨牛味噌陶板はとろろ陶板焼きに変更、出汁汁は昆布出汁に変更</v>
      </c>
      <c r="H88" s="11" t="str">
        <f>H83&amp;CHAR(10)&amp;H84&amp;CHAR(10)&amp;H85&amp;CHAR(10)&amp;H86&amp;CHAR(10)&amp;H87</f>
        <v xml:space="preserve">食事付プランのため不要
</v>
      </c>
    </row>
    <row r="89" spans="1:8" ht="13.5" customHeight="1"/>
    <row r="90" spans="1:8" ht="13.5" customHeight="1"/>
    <row r="91" spans="1:8" ht="13.5" customHeight="1"/>
    <row r="92" spans="1:8" ht="13.5" customHeight="1"/>
    <row r="93" spans="1:8" ht="13.5" customHeight="1"/>
    <row r="94" spans="1:8" ht="13.5" customHeight="1"/>
    <row r="95" spans="1:8" ht="13.5" customHeight="1"/>
    <row r="96" spans="1:8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</sheetData>
  <customSheetViews>
    <customSheetView guid="{D46A53E8-341B-43C1-AE1F-A87A803A4CAF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"/>
    </customSheetView>
    <customSheetView guid="{C1572727-8177-4CB8-A89B-1FE608D74596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2"/>
    </customSheetView>
    <customSheetView guid="{11E4ACE2-A397-4DD6-99F7-1FC041A9602F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3"/>
    </customSheetView>
    <customSheetView guid="{D4F14171-6EAA-43DF-BB9A-643B5567AEEE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4"/>
    </customSheetView>
    <customSheetView guid="{4831B09A-0B55-452A-8348-525F75E1D950}" scale="115" showPageBreaks="1" showGridLines="0" view="pageBreakPreview">
      <pane ySplit="7" topLeftCell="A95" activePane="bottomLeft" state="frozen"/>
      <selection pane="bottomLeft" activeCell="A39" sqref="A39"/>
      <pageMargins left="0" right="0" top="0" bottom="0" header="0" footer="0"/>
      <pageSetup paperSize="9" scale="31" orientation="portrait" r:id="rId5"/>
    </customSheetView>
    <customSheetView guid="{79CF4333-F330-4C37-B08A-D61EFE17CDB8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6"/>
    </customSheetView>
    <customSheetView guid="{DD831B54-B536-4F71-AB83-0E9DAC16C89A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7"/>
    </customSheetView>
    <customSheetView guid="{BF87A88B-54E5-4B6B-90D9-2D885951523D}" scale="115" showPageBreaks="1" showGridLines="0" hiddenRows="1" view="pageBreakPreview">
      <pane ySplit="7" topLeftCell="A80" activePane="bottomLeft" state="frozen"/>
      <selection pane="bottomLeft" activeCell="A87" sqref="A87"/>
      <pageMargins left="0" right="0" top="0" bottom="0" header="0" footer="0"/>
      <pageSetup paperSize="9" scale="46" orientation="portrait" r:id="rId8"/>
    </customSheetView>
    <customSheetView guid="{A0EF6318-C8B5-4B3E-856D-7836F8984402}" scale="115" showPageBreaks="1" showGridLines="0" hiddenRows="1" view="pageBreakPreview">
      <pane ySplit="7" topLeftCell="A80" activePane="bottomLeft" state="frozen"/>
      <selection pane="bottomLeft" activeCell="F86" sqref="F86"/>
      <pageMargins left="0" right="0" top="0" bottom="0" header="0" footer="0"/>
      <pageSetup paperSize="9" scale="46" orientation="portrait" r:id="rId9"/>
    </customSheetView>
    <customSheetView guid="{1C6CD581-7D8D-4572-A14E-1A9BA1638A7D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0"/>
    </customSheetView>
    <customSheetView guid="{EAE41B1C-5F7D-4C8F-8115-2A675A511C7B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1"/>
    </customSheetView>
    <customSheetView guid="{EC607E10-40C5-4FAB-B468-61C75C5D7FE1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2"/>
    </customSheetView>
    <customSheetView guid="{FE9CA033-D399-45F8-81B4-DE603BF0F550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3"/>
    </customSheetView>
    <customSheetView guid="{0F35BC7A-02AA-4828-8BF5-8C592A8B7E62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4"/>
    </customSheetView>
    <customSheetView guid="{3AB10A39-CD99-46CA-ADD9-5E689D34C57A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5"/>
    </customSheetView>
    <customSheetView guid="{D0B7451D-2296-4ECE-89CE-55DEA15D562A}" scale="80" showGridLines="0" fitToPage="1" state="hidden">
      <pane ySplit="7" topLeftCell="A26" activePane="bottomLeft" state="frozen"/>
      <selection pane="bottomLeft" activeCell="A7" sqref="A7:H18"/>
      <pageMargins left="0" right="0" top="0" bottom="0" header="0" footer="0"/>
      <pageSetup paperSize="9" scale="48" orientation="portrait" r:id="rId16"/>
    </customSheetView>
  </customSheetViews>
  <phoneticPr fontId="15"/>
  <pageMargins left="0.7" right="0.7" top="0.75" bottom="0.75" header="0.3" footer="0.3"/>
  <pageSetup paperSize="9" scale="48" orientation="portrait" r:id="rId1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003"/>
  <sheetViews>
    <sheetView workbookViewId="0"/>
  </sheetViews>
  <sheetFormatPr defaultColWidth="15.1796875" defaultRowHeight="15" customHeight="1"/>
  <cols>
    <col min="1" max="1" width="29.54296875" style="129" customWidth="1"/>
    <col min="2" max="2" width="6.1796875" style="129" customWidth="1"/>
    <col min="3" max="5" width="7.1796875" style="129" customWidth="1"/>
    <col min="6" max="6" width="19.1796875" style="129" customWidth="1"/>
    <col min="7" max="7" width="74.54296875" style="129" bestFit="1" customWidth="1"/>
    <col min="8" max="8" width="27.54296875" style="129" bestFit="1" customWidth="1"/>
    <col min="9" max="17" width="9" style="129" customWidth="1"/>
    <col min="18" max="26" width="8" style="129" customWidth="1"/>
    <col min="27" max="16384" width="15.1796875" style="129"/>
  </cols>
  <sheetData>
    <row r="1" spans="1:8" s="127" customFormat="1" ht="13.5" customHeight="1">
      <c r="A1" s="126" t="s">
        <v>177</v>
      </c>
      <c r="B1" s="18"/>
      <c r="C1" s="18"/>
      <c r="D1" s="18"/>
      <c r="E1" s="18"/>
      <c r="F1" s="18"/>
      <c r="G1" s="18"/>
      <c r="H1" s="18" t="s">
        <v>1</v>
      </c>
    </row>
    <row r="2" spans="1:8" s="127" customFormat="1" ht="13.5" customHeight="1">
      <c r="A2" s="18" t="s">
        <v>2</v>
      </c>
      <c r="B2" s="18"/>
      <c r="C2" s="18"/>
      <c r="D2" s="18"/>
      <c r="E2" s="18"/>
      <c r="F2" s="18"/>
      <c r="G2" s="18"/>
    </row>
    <row r="3" spans="1:8" s="127" customFormat="1" ht="13.5" customHeight="1">
      <c r="A3" s="18" t="s">
        <v>3</v>
      </c>
      <c r="B3" s="18"/>
      <c r="C3" s="18"/>
      <c r="D3" s="18"/>
      <c r="E3" s="18"/>
      <c r="F3" s="18"/>
      <c r="G3" s="18"/>
    </row>
    <row r="4" spans="1:8" s="127" customFormat="1" ht="13.5" customHeight="1">
      <c r="A4" s="18" t="s">
        <v>4</v>
      </c>
      <c r="B4" s="18"/>
      <c r="C4" s="18"/>
      <c r="D4" s="18"/>
      <c r="E4" s="18"/>
      <c r="F4" s="18"/>
      <c r="G4" s="18"/>
    </row>
    <row r="5" spans="1:8" ht="14.25" customHeight="1" thickBot="1">
      <c r="A5" s="128"/>
      <c r="B5" s="128"/>
      <c r="C5" s="128"/>
      <c r="D5" s="128"/>
      <c r="E5" s="128"/>
      <c r="F5" s="128"/>
      <c r="G5" s="128"/>
    </row>
    <row r="6" spans="1:8" ht="38.25" customHeight="1" thickBot="1">
      <c r="A6" s="130" t="s">
        <v>5</v>
      </c>
      <c r="B6" s="131" t="s">
        <v>6</v>
      </c>
      <c r="C6" s="132" t="s">
        <v>7</v>
      </c>
      <c r="D6" s="132" t="s">
        <v>8</v>
      </c>
      <c r="E6" s="132" t="s">
        <v>9</v>
      </c>
      <c r="F6" s="131" t="s">
        <v>10</v>
      </c>
      <c r="G6" s="133" t="s">
        <v>11</v>
      </c>
      <c r="H6" s="134" t="s">
        <v>12</v>
      </c>
    </row>
    <row r="7" spans="1:8" ht="13.5" customHeight="1">
      <c r="A7" s="135" t="s">
        <v>178</v>
      </c>
      <c r="B7" s="14" t="s">
        <v>14</v>
      </c>
      <c r="C7" s="12" t="s">
        <v>16</v>
      </c>
      <c r="D7" s="12" t="s">
        <v>16</v>
      </c>
      <c r="E7" s="12" t="s">
        <v>16</v>
      </c>
      <c r="F7" s="12" t="s">
        <v>179</v>
      </c>
      <c r="G7" s="136" t="s">
        <v>180</v>
      </c>
      <c r="H7" s="137" t="s">
        <v>181</v>
      </c>
    </row>
    <row r="8" spans="1:8" ht="13.5" customHeight="1">
      <c r="A8" s="135" t="s">
        <v>182</v>
      </c>
      <c r="B8" s="14"/>
      <c r="C8" s="12"/>
      <c r="D8" s="12"/>
      <c r="E8" s="12"/>
      <c r="F8" s="12"/>
      <c r="G8" s="12" t="s">
        <v>183</v>
      </c>
      <c r="H8" s="138" t="s">
        <v>184</v>
      </c>
    </row>
    <row r="9" spans="1:8" ht="13.5" customHeight="1">
      <c r="A9" s="139"/>
      <c r="B9" s="14"/>
      <c r="C9" s="12"/>
      <c r="D9" s="12"/>
      <c r="E9" s="12"/>
      <c r="F9" s="12"/>
      <c r="G9" s="136"/>
      <c r="H9" s="138"/>
    </row>
    <row r="10" spans="1:8" ht="13.5" customHeight="1">
      <c r="A10" s="135"/>
      <c r="B10" s="14"/>
      <c r="C10" s="12"/>
      <c r="D10" s="12"/>
      <c r="E10" s="12"/>
      <c r="F10" s="12"/>
      <c r="G10" s="12" t="s">
        <v>185</v>
      </c>
      <c r="H10" s="138"/>
    </row>
    <row r="11" spans="1:8" ht="44">
      <c r="A11" s="140" t="str">
        <f>A7&amp;CHAR(10)&amp;A8&amp;CHAR(10)&amp;A9&amp;CHAR(10)&amp;A10</f>
        <v xml:space="preserve">BUS1NN2101NNS／BUS1NP1101NNS
京都＆奈良１日（京都発着／大阪発着）
</v>
      </c>
      <c r="B11" s="140" t="str">
        <f t="shared" ref="B11:H11" si="0">B7&amp;CHAR(10)&amp;B8&amp;CHAR(10)&amp;B9&amp;CHAR(10)&amp;B10</f>
        <v xml:space="preserve">昼食
</v>
      </c>
      <c r="C11" s="140" t="str">
        <f t="shared" si="0"/>
        <v xml:space="preserve">不可
</v>
      </c>
      <c r="D11" s="140" t="str">
        <f t="shared" si="0"/>
        <v xml:space="preserve">不可
</v>
      </c>
      <c r="E11" s="140" t="str">
        <f t="shared" si="0"/>
        <v xml:space="preserve">不可
</v>
      </c>
      <c r="F11" s="140" t="str">
        <f t="shared" si="0"/>
        <v xml:space="preserve">京都ﾊﾝﾃﾞｨｸﾗﾌﾄｾﾝﾀｰ
</v>
      </c>
      <c r="G11" s="140" t="str">
        <f t="shared" si="0"/>
        <v>「ランチバイキング」
・前菜　・サラダ　・和食　・ご飯　・洋食　・デザート　・ドリンク
※ﾊﾞｲｷﾝｸﾞのため、お食事制限のある方は、ご自身でお召し上がりいただけるものをお選び下さい。</v>
      </c>
      <c r="H11" s="140" t="str">
        <f t="shared" si="0"/>
        <v xml:space="preserve">有
徒歩圏内にコンビニ、カフェあり
</v>
      </c>
    </row>
    <row r="12" spans="1:8" ht="13.5" customHeight="1">
      <c r="A12" s="141" t="s">
        <v>186</v>
      </c>
      <c r="B12" s="142" t="s">
        <v>14</v>
      </c>
      <c r="C12" s="13" t="s">
        <v>16</v>
      </c>
      <c r="D12" s="13" t="s">
        <v>16</v>
      </c>
      <c r="E12" s="13" t="s">
        <v>16</v>
      </c>
      <c r="F12" s="13" t="s">
        <v>187</v>
      </c>
      <c r="G12" s="143" t="s">
        <v>188</v>
      </c>
      <c r="H12" s="144" t="s">
        <v>189</v>
      </c>
    </row>
    <row r="13" spans="1:8" ht="13.5" customHeight="1">
      <c r="A13" s="135" t="s">
        <v>190</v>
      </c>
      <c r="B13" s="14"/>
      <c r="C13" s="12"/>
      <c r="D13" s="12"/>
      <c r="E13" s="12"/>
      <c r="F13" s="12"/>
      <c r="G13" s="12" t="s">
        <v>191</v>
      </c>
      <c r="H13" s="138" t="s">
        <v>192</v>
      </c>
    </row>
    <row r="14" spans="1:8" ht="13.5" customHeight="1">
      <c r="A14" s="139"/>
      <c r="B14" s="14"/>
      <c r="C14" s="12"/>
      <c r="D14" s="12"/>
      <c r="E14" s="12"/>
      <c r="F14" s="12"/>
      <c r="G14" s="12" t="s">
        <v>193</v>
      </c>
      <c r="H14" s="138"/>
    </row>
    <row r="15" spans="1:8" ht="33">
      <c r="A15" s="145" t="str">
        <f>A12&amp;CHAR(10)&amp;A13&amp;CHAR(10)&amp;A14</f>
        <v xml:space="preserve">BUS1NN2001NNS／BUS1NP1001NNS
京都１日（京都発着／大阪発着）
</v>
      </c>
      <c r="B15" s="145" t="str">
        <f t="shared" ref="B15:H15" si="1">B12&amp;CHAR(10)&amp;B13&amp;CHAR(10)&amp;B14</f>
        <v xml:space="preserve">昼食
</v>
      </c>
      <c r="C15" s="145" t="str">
        <f t="shared" si="1"/>
        <v xml:space="preserve">不可
</v>
      </c>
      <c r="D15" s="145" t="str">
        <f t="shared" si="1"/>
        <v xml:space="preserve">不可
</v>
      </c>
      <c r="E15" s="145" t="str">
        <f t="shared" si="1"/>
        <v xml:space="preserve">不可
</v>
      </c>
      <c r="F15" s="145" t="str">
        <f t="shared" si="1"/>
        <v xml:space="preserve">レストラン　舞
</v>
      </c>
      <c r="G15" s="145" t="str">
        <f t="shared" si="1"/>
        <v>「和定食」
・鳥すき鍋（鶏肉、麩、豆腐、ごぼう、ねぎ、えのき）　・天ぷら（野菜、海老）　・湯葉の御造り
・茄子いんげん　・ポテトサラダ　・白ごはん　・赤だし汁　・フルーツ</v>
      </c>
      <c r="H15" s="145" t="str">
        <f t="shared" si="1"/>
        <v xml:space="preserve">有
京都駅周辺のため、食事箇所複数あり
</v>
      </c>
    </row>
    <row r="16" spans="1:8" ht="13.5" customHeight="1">
      <c r="A16" s="141" t="s">
        <v>194</v>
      </c>
      <c r="B16" s="142" t="s">
        <v>14</v>
      </c>
      <c r="C16" s="13" t="s">
        <v>16</v>
      </c>
      <c r="D16" s="142" t="s">
        <v>16</v>
      </c>
      <c r="E16" s="142" t="s">
        <v>16</v>
      </c>
      <c r="F16" s="142" t="s">
        <v>195</v>
      </c>
      <c r="G16" s="146" t="s">
        <v>196</v>
      </c>
      <c r="H16" s="144" t="s">
        <v>19</v>
      </c>
    </row>
    <row r="17" spans="1:8" ht="13.5" customHeight="1">
      <c r="A17" s="135" t="s">
        <v>197</v>
      </c>
      <c r="B17" s="14"/>
      <c r="C17" s="14"/>
      <c r="D17" s="14"/>
      <c r="E17" s="14"/>
      <c r="F17" s="14"/>
      <c r="G17" s="147" t="s">
        <v>198</v>
      </c>
      <c r="H17" s="138"/>
    </row>
    <row r="18" spans="1:8" ht="13.5" customHeight="1">
      <c r="A18" s="135"/>
      <c r="B18" s="14"/>
      <c r="C18" s="14"/>
      <c r="D18" s="14"/>
      <c r="E18" s="14"/>
      <c r="F18" s="14"/>
      <c r="G18" s="147" t="s">
        <v>199</v>
      </c>
      <c r="H18" s="138"/>
    </row>
    <row r="19" spans="1:8" ht="13.5" customHeight="1">
      <c r="A19" s="135"/>
      <c r="B19" s="14"/>
      <c r="C19" s="14"/>
      <c r="D19" s="14"/>
      <c r="E19" s="14"/>
      <c r="F19" s="14"/>
      <c r="G19" s="147" t="s">
        <v>200</v>
      </c>
      <c r="H19" s="138"/>
    </row>
    <row r="20" spans="1:8" ht="13.5" customHeight="1">
      <c r="A20" s="135"/>
      <c r="B20" s="14"/>
      <c r="C20" s="14"/>
      <c r="D20" s="14"/>
      <c r="E20" s="14"/>
      <c r="F20" s="14"/>
      <c r="G20" s="147" t="s">
        <v>201</v>
      </c>
      <c r="H20" s="138"/>
    </row>
    <row r="21" spans="1:8" ht="55">
      <c r="A21" s="140" t="str">
        <f>A16&amp;CHAR(10)&amp;A17&amp;CHAR(10)&amp;A18&amp;CHAR(10)&amp;A19&amp;CHAR(10)&amp;A20</f>
        <v xml:space="preserve">GDT1NN2501NNS
嵯峨野竹林・嵐山ウォーキング＆ランチ
</v>
      </c>
      <c r="B21" s="140" t="str">
        <f t="shared" ref="B21:H21" si="2">B16&amp;CHAR(10)&amp;B17&amp;CHAR(10)&amp;B18&amp;CHAR(10)&amp;B19&amp;CHAR(10)&amp;B20</f>
        <v xml:space="preserve">昼食
</v>
      </c>
      <c r="C21" s="140" t="str">
        <f t="shared" si="2"/>
        <v xml:space="preserve">不可
</v>
      </c>
      <c r="D21" s="140" t="str">
        <f t="shared" si="2"/>
        <v xml:space="preserve">不可
</v>
      </c>
      <c r="E21" s="140" t="str">
        <f t="shared" si="2"/>
        <v xml:space="preserve">不可
</v>
      </c>
      <c r="F21" s="140" t="str">
        <f t="shared" si="2"/>
        <v xml:space="preserve">嵐山通船　「屋形船」
</v>
      </c>
      <c r="G21" s="140" t="str">
        <f t="shared" si="2"/>
        <v>手提げ弁当
・だし巻き　・筍の小鉢　・白身魚かわり揚げ　・とりの八幡巻き
・青梅又は栗の甘露煮
・煮物（こいも、ゆば、筍、きぬさや、生麩）
・ご飯　・野菜すき焼き風（白菜、水菜、玉ねぎ、しいたけ、ねぎ、糸こんにゃく、麩、人参）</v>
      </c>
      <c r="H21" s="140" t="str">
        <f t="shared" si="2"/>
        <v xml:space="preserve">食事付プランのため不要
</v>
      </c>
    </row>
    <row r="22" spans="1:8" ht="13.5" customHeight="1">
      <c r="A22" s="141" t="s">
        <v>202</v>
      </c>
      <c r="B22" s="142" t="s">
        <v>31</v>
      </c>
      <c r="C22" s="13" t="s">
        <v>15</v>
      </c>
      <c r="D22" s="142" t="s">
        <v>16</v>
      </c>
      <c r="E22" s="13" t="s">
        <v>16</v>
      </c>
      <c r="F22" s="13" t="s">
        <v>163</v>
      </c>
      <c r="G22" s="148" t="s">
        <v>164</v>
      </c>
      <c r="H22" s="144" t="s">
        <v>19</v>
      </c>
    </row>
    <row r="23" spans="1:8" ht="13.5" customHeight="1">
      <c r="A23" s="135" t="s">
        <v>203</v>
      </c>
      <c r="B23" s="14"/>
      <c r="C23" s="12"/>
      <c r="D23" s="12"/>
      <c r="E23" s="14"/>
      <c r="F23" s="12"/>
      <c r="G23" s="149" t="s">
        <v>204</v>
      </c>
      <c r="H23" s="138"/>
    </row>
    <row r="24" spans="1:8" ht="13.5" customHeight="1">
      <c r="A24" s="135"/>
      <c r="B24" s="14"/>
      <c r="C24" s="12"/>
      <c r="D24" s="12"/>
      <c r="E24" s="14"/>
      <c r="F24" s="12"/>
      <c r="G24" s="150" t="s">
        <v>205</v>
      </c>
      <c r="H24" s="138"/>
    </row>
    <row r="25" spans="1:8" ht="13.5" customHeight="1">
      <c r="A25" s="135"/>
      <c r="B25" s="14"/>
      <c r="C25" s="12"/>
      <c r="D25" s="12"/>
      <c r="E25" s="14"/>
      <c r="F25" s="12"/>
      <c r="G25" s="151" t="s">
        <v>168</v>
      </c>
      <c r="H25" s="138"/>
    </row>
    <row r="26" spans="1:8" ht="13.5" customHeight="1">
      <c r="A26" s="135"/>
      <c r="B26" s="14"/>
      <c r="C26" s="12"/>
      <c r="D26" s="12"/>
      <c r="E26" s="14"/>
      <c r="F26" s="12"/>
      <c r="G26" s="150" t="s">
        <v>206</v>
      </c>
      <c r="H26" s="138"/>
    </row>
    <row r="27" spans="1:8" ht="13.5" customHeight="1">
      <c r="A27" s="135"/>
      <c r="B27" s="14"/>
      <c r="C27" s="12"/>
      <c r="D27" s="12"/>
      <c r="E27" s="14"/>
      <c r="F27" s="12"/>
      <c r="G27" s="149" t="s">
        <v>207</v>
      </c>
      <c r="H27" s="138"/>
    </row>
    <row r="28" spans="1:8" ht="13.5" customHeight="1">
      <c r="A28" s="135"/>
      <c r="B28" s="14"/>
      <c r="C28" s="12"/>
      <c r="D28" s="12"/>
      <c r="E28" s="14"/>
      <c r="F28" s="12"/>
      <c r="G28" s="152" t="s">
        <v>171</v>
      </c>
      <c r="H28" s="138"/>
    </row>
    <row r="29" spans="1:8" ht="20.25" customHeight="1">
      <c r="A29" s="135"/>
      <c r="B29" s="14"/>
      <c r="C29" s="12"/>
      <c r="D29" s="12"/>
      <c r="E29" s="15"/>
      <c r="F29" s="12"/>
      <c r="G29" s="153" t="s">
        <v>208</v>
      </c>
      <c r="H29" s="138"/>
    </row>
    <row r="30" spans="1:8" ht="88">
      <c r="A30" s="140" t="str">
        <f>A22&amp;CHAR(10)&amp;A23&amp;CHAR(10)&amp;A24&amp;CHAR(10)&amp;A25&amp;CHAR(10)&amp;A26&amp;CHAR(10)&amp;A27&amp;CHAR(10)&amp;A28&amp;CHAR(10)&amp;A29</f>
        <v xml:space="preserve">GDT1NN3501NNS
宇治＆奈良１日
</v>
      </c>
      <c r="B30" s="140" t="str">
        <f t="shared" ref="B30:H30" si="3">B22&amp;CHAR(10)&amp;B23&amp;CHAR(10)&amp;B24&amp;CHAR(10)&amp;B25&amp;CHAR(10)&amp;B26&amp;CHAR(10)&amp;B27&amp;CHAR(10)&amp;B28&amp;CHAR(10)&amp;B29</f>
        <v xml:space="preserve">昼食
</v>
      </c>
      <c r="C30" s="140" t="str">
        <f t="shared" si="3"/>
        <v xml:space="preserve">可能
</v>
      </c>
      <c r="D30" s="140" t="str">
        <f t="shared" si="3"/>
        <v xml:space="preserve">不可
</v>
      </c>
      <c r="E30" s="140" t="str">
        <f t="shared" si="3"/>
        <v xml:space="preserve">不可
</v>
      </c>
      <c r="F30" s="140" t="str">
        <f t="shared" si="3"/>
        <v xml:space="preserve">新・都ホテル「ロンド」
</v>
      </c>
      <c r="G30" s="140" t="str">
        <f t="shared" si="3"/>
        <v>【メイン料理】→テーブルサーブ
・牛ステーキ　
【メイン料理（ベジタリアン）】→テーブルサーブ・・・予約時に事前申込要
・野菜パスタ
【付け合わせ】→バイキング形式
・オードブル・スープ・パン・サラダ・温かい料理・デザートなど
・コーヒー・紅茶など
※バイキングコーナーには“だし”“乳製品”などを含む料理あるため、ベジタリアンの方はご注意下さい。</v>
      </c>
      <c r="H30" s="140" t="str">
        <f t="shared" si="3"/>
        <v xml:space="preserve">食事付プランのため不要
</v>
      </c>
    </row>
    <row r="31" spans="1:8" ht="13.5" customHeight="1">
      <c r="A31" s="154" t="s">
        <v>209</v>
      </c>
      <c r="B31" s="155" t="s">
        <v>48</v>
      </c>
      <c r="C31" s="13" t="s">
        <v>16</v>
      </c>
      <c r="D31" s="142" t="s">
        <v>16</v>
      </c>
      <c r="E31" s="142" t="s">
        <v>16</v>
      </c>
      <c r="F31" s="155" t="s">
        <v>210</v>
      </c>
      <c r="G31" s="156" t="s">
        <v>211</v>
      </c>
      <c r="H31" s="144" t="s">
        <v>19</v>
      </c>
    </row>
    <row r="32" spans="1:8" ht="13.5" customHeight="1">
      <c r="A32" s="157" t="s">
        <v>212</v>
      </c>
      <c r="B32" s="158"/>
      <c r="C32" s="158"/>
      <c r="D32" s="158"/>
      <c r="E32" s="158"/>
      <c r="F32" s="158"/>
      <c r="G32" s="149" t="s">
        <v>213</v>
      </c>
      <c r="H32" s="138"/>
    </row>
    <row r="33" spans="1:8" ht="13.5" customHeight="1">
      <c r="A33" s="157"/>
      <c r="B33" s="158"/>
      <c r="C33" s="158"/>
      <c r="D33" s="158"/>
      <c r="E33" s="158"/>
      <c r="F33" s="158"/>
      <c r="G33" s="149" t="s">
        <v>214</v>
      </c>
      <c r="H33" s="138"/>
    </row>
    <row r="34" spans="1:8" ht="13.5" customHeight="1">
      <c r="A34" s="157"/>
      <c r="B34" s="158"/>
      <c r="C34" s="158"/>
      <c r="D34" s="158"/>
      <c r="E34" s="158"/>
      <c r="F34" s="158"/>
      <c r="G34" s="159"/>
      <c r="H34" s="138"/>
    </row>
    <row r="35" spans="1:8" ht="13.5" customHeight="1">
      <c r="A35" s="157"/>
      <c r="B35" s="158"/>
      <c r="C35" s="158"/>
      <c r="D35" s="158"/>
      <c r="E35" s="158"/>
      <c r="F35" s="158"/>
      <c r="G35" s="160" t="s">
        <v>215</v>
      </c>
      <c r="H35" s="138"/>
    </row>
    <row r="36" spans="1:8" ht="66">
      <c r="A36" s="161" t="str">
        <f>A31&amp;CHAR(10)&amp;A32&amp;CHAR(10)&amp;A33&amp;CHAR(10)&amp;A34&amp;CHAR(10)&amp;A35</f>
        <v xml:space="preserve">NGT1NN2601NNS
京都ナイトツアー
</v>
      </c>
      <c r="B36" s="161" t="str">
        <f t="shared" ref="B36:H36" si="4">B31&amp;CHAR(10)&amp;B32&amp;CHAR(10)&amp;B33&amp;CHAR(10)&amp;B34&amp;CHAR(10)&amp;B35</f>
        <v xml:space="preserve">夕食
</v>
      </c>
      <c r="C36" s="161" t="str">
        <f t="shared" si="4"/>
        <v xml:space="preserve">不可
</v>
      </c>
      <c r="D36" s="161" t="str">
        <f t="shared" si="4"/>
        <v xml:space="preserve">不可
</v>
      </c>
      <c r="E36" s="161" t="str">
        <f t="shared" si="4"/>
        <v xml:space="preserve">不可
</v>
      </c>
      <c r="F36" s="161" t="str">
        <f t="shared" si="4"/>
        <v xml:space="preserve">祇園吉今旅館
</v>
      </c>
      <c r="G36" s="161" t="str">
        <f t="shared" si="4"/>
        <v>「精進天ぷら定食」
・豆腐、生麩、湯葉、なす、レンコン、生姜、シイタケ等
・みそ汁　　・ご飯
※精進料理の為、ベジタリアンのお客様もお召し上がり頂けます。（天ぷらのつゆにはだしが使われています）</v>
      </c>
      <c r="H36" s="161" t="str">
        <f t="shared" si="4"/>
        <v xml:space="preserve">食事付プランのため不要
</v>
      </c>
    </row>
    <row r="37" spans="1:8" ht="13.5" customHeight="1">
      <c r="A37" s="154" t="s">
        <v>216</v>
      </c>
      <c r="B37" s="155" t="s">
        <v>63</v>
      </c>
      <c r="C37" s="13" t="s">
        <v>15</v>
      </c>
      <c r="D37" s="142" t="s">
        <v>16</v>
      </c>
      <c r="E37" s="142" t="s">
        <v>16</v>
      </c>
      <c r="F37" s="155" t="s">
        <v>217</v>
      </c>
      <c r="G37" s="162" t="s">
        <v>218</v>
      </c>
      <c r="H37" s="144" t="s">
        <v>219</v>
      </c>
    </row>
    <row r="38" spans="1:8" ht="13.5" customHeight="1">
      <c r="A38" s="157" t="s">
        <v>220</v>
      </c>
      <c r="B38" s="158"/>
      <c r="C38" s="158"/>
      <c r="D38" s="158"/>
      <c r="E38" s="158"/>
      <c r="F38" s="158"/>
      <c r="G38" s="163" t="s">
        <v>221</v>
      </c>
      <c r="H38" s="138"/>
    </row>
    <row r="39" spans="1:8" ht="13.5" customHeight="1">
      <c r="A39" s="157"/>
      <c r="B39" s="158"/>
      <c r="C39" s="158"/>
      <c r="D39" s="158"/>
      <c r="E39" s="158"/>
      <c r="F39" s="158"/>
      <c r="G39" s="164" t="s">
        <v>41</v>
      </c>
      <c r="H39" s="138"/>
    </row>
    <row r="40" spans="1:8" ht="13.5" customHeight="1">
      <c r="A40" s="157"/>
      <c r="B40" s="158"/>
      <c r="C40" s="158"/>
      <c r="D40" s="158"/>
      <c r="E40" s="158"/>
      <c r="F40" s="158"/>
      <c r="G40" s="163" t="s">
        <v>222</v>
      </c>
      <c r="H40" s="138"/>
    </row>
    <row r="41" spans="1:8" ht="13.5" customHeight="1">
      <c r="A41" s="157"/>
      <c r="B41" s="158"/>
      <c r="C41" s="158"/>
      <c r="D41" s="158"/>
      <c r="E41" s="158"/>
      <c r="F41" s="158"/>
      <c r="G41" s="163" t="s">
        <v>223</v>
      </c>
      <c r="H41" s="138"/>
    </row>
    <row r="42" spans="1:8" ht="66">
      <c r="A42" s="161" t="str">
        <f>A37&amp;CHAR(10)&amp;A38&amp;CHAR(10)&amp;A39&amp;CHAR(10)&amp;A40&amp;CHAR(10)&amp;A41</f>
        <v xml:space="preserve">NGT1NN4001NNS
京都舞妓ディナー
</v>
      </c>
      <c r="B42" s="161" t="str">
        <f t="shared" ref="B42:H42" si="5">B37&amp;CHAR(10)&amp;B38&amp;CHAR(10)&amp;B39&amp;CHAR(10)&amp;B40&amp;CHAR(10)&amp;B41</f>
        <v xml:space="preserve">夕食
</v>
      </c>
      <c r="C42" s="161" t="str">
        <f t="shared" si="5"/>
        <v xml:space="preserve">可能
</v>
      </c>
      <c r="D42" s="161" t="str">
        <f t="shared" si="5"/>
        <v xml:space="preserve">不可
</v>
      </c>
      <c r="E42" s="161" t="str">
        <f t="shared" si="5"/>
        <v xml:space="preserve">不可
</v>
      </c>
      <c r="F42" s="161" t="str">
        <f t="shared" si="5"/>
        <v xml:space="preserve">京都ﾊﾝﾃﾞｨｸﾗﾌﾄｾﾝﾀｰ
</v>
      </c>
      <c r="G42" s="161" t="str">
        <f t="shared" si="5"/>
        <v>「和定食」
・先付　・猪口　・口取八寸・焼物　・強肴　・香物　・水物　・みそ汁　・枝豆　・アイスクリーム
「ベジタリアンメニュー」
肉、魚メニューがベジタリアン対応になります。
※ベジタリアン食は、5営業日前までにご希望下さい。それ以降のリクエストは対応不可となります。</v>
      </c>
      <c r="H42" s="161" t="str">
        <f t="shared" si="5"/>
        <v xml:space="preserve">食事付プランのため不要
</v>
      </c>
    </row>
    <row r="43" spans="1:8" ht="13.5" customHeight="1">
      <c r="A43" s="154" t="s">
        <v>224</v>
      </c>
      <c r="B43" s="155" t="s">
        <v>31</v>
      </c>
      <c r="C43" s="13" t="s">
        <v>15</v>
      </c>
      <c r="D43" s="142" t="s">
        <v>16</v>
      </c>
      <c r="E43" s="142" t="s">
        <v>16</v>
      </c>
      <c r="F43" s="155" t="s">
        <v>225</v>
      </c>
      <c r="G43" s="162" t="s">
        <v>226</v>
      </c>
      <c r="H43" s="144" t="s">
        <v>19</v>
      </c>
    </row>
    <row r="44" spans="1:8" ht="13.5" customHeight="1">
      <c r="A44" s="157" t="s">
        <v>227</v>
      </c>
      <c r="B44" s="158"/>
      <c r="C44" s="158"/>
      <c r="D44" s="158"/>
      <c r="E44" s="158"/>
      <c r="F44" s="158" t="s">
        <v>228</v>
      </c>
      <c r="G44" s="163" t="s">
        <v>229</v>
      </c>
      <c r="H44" s="138"/>
    </row>
    <row r="45" spans="1:8" ht="13.5" customHeight="1">
      <c r="A45" s="157"/>
      <c r="B45" s="158"/>
      <c r="C45" s="158"/>
      <c r="D45" s="158"/>
      <c r="E45" s="158"/>
      <c r="F45" s="158"/>
      <c r="G45" s="164" t="s">
        <v>41</v>
      </c>
      <c r="H45" s="138"/>
    </row>
    <row r="46" spans="1:8" ht="13.5" customHeight="1">
      <c r="A46" s="157"/>
      <c r="B46" s="158"/>
      <c r="C46" s="158"/>
      <c r="D46" s="158"/>
      <c r="E46" s="158"/>
      <c r="F46" s="158"/>
      <c r="G46" s="163" t="s">
        <v>230</v>
      </c>
      <c r="H46" s="138"/>
    </row>
    <row r="47" spans="1:8" ht="44">
      <c r="A47" s="161" t="str">
        <f>A43&amp;CHAR(10)&amp;A44&amp;CHAR(10)&amp;A45&amp;CHAR(10)&amp;A46</f>
        <v xml:space="preserve">GDT1NP7401NNS／GDT1NN1501NNS
大阪１日ウォーキング（大阪発／京都発）
</v>
      </c>
      <c r="B47" s="161" t="str">
        <f t="shared" ref="B47:H47" si="6">B43&amp;CHAR(10)&amp;B44&amp;CHAR(10)&amp;B45&amp;CHAR(10)&amp;B46</f>
        <v xml:space="preserve">昼食
</v>
      </c>
      <c r="C47" s="161" t="str">
        <f t="shared" si="6"/>
        <v xml:space="preserve">可能
</v>
      </c>
      <c r="D47" s="161" t="str">
        <f t="shared" si="6"/>
        <v xml:space="preserve">不可
</v>
      </c>
      <c r="E47" s="161" t="str">
        <f t="shared" si="6"/>
        <v xml:space="preserve">不可
</v>
      </c>
      <c r="F47" s="161" t="str">
        <f t="shared" si="6"/>
        <v xml:space="preserve">グランヴィア大阪
「フループ」
</v>
      </c>
      <c r="G47" s="161" t="str">
        <f t="shared" si="6"/>
        <v>「洋コース料理」
・スープ　　・週変わりメイン料理　　・パン　　・デザート　　・コーヒー又は紅茶
「ベジタリアンメニュー」
メイン料理がリゾットまたはパスタに変更となります（変更内容は指定できません）。</v>
      </c>
      <c r="H47" s="161" t="str">
        <f t="shared" si="6"/>
        <v xml:space="preserve">食事付プランのため不要
</v>
      </c>
    </row>
    <row r="48" spans="1:8" ht="13.5" customHeight="1">
      <c r="A48" s="154" t="s">
        <v>231</v>
      </c>
      <c r="B48" s="155" t="s">
        <v>31</v>
      </c>
      <c r="C48" s="13" t="s">
        <v>16</v>
      </c>
      <c r="D48" s="142" t="s">
        <v>16</v>
      </c>
      <c r="E48" s="13" t="s">
        <v>16</v>
      </c>
      <c r="F48" s="13" t="s">
        <v>232</v>
      </c>
      <c r="G48" s="143" t="s">
        <v>233</v>
      </c>
      <c r="H48" s="144" t="s">
        <v>19</v>
      </c>
    </row>
    <row r="49" spans="1:8" ht="13.5" customHeight="1">
      <c r="A49" s="157" t="s">
        <v>234</v>
      </c>
      <c r="B49" s="158"/>
      <c r="C49" s="158"/>
      <c r="D49" s="158"/>
      <c r="E49" s="163"/>
      <c r="F49" s="12" t="s">
        <v>235</v>
      </c>
      <c r="G49" s="12" t="s">
        <v>236</v>
      </c>
      <c r="H49" s="138"/>
    </row>
    <row r="50" spans="1:8" ht="13.5" customHeight="1">
      <c r="A50" s="157" t="s">
        <v>237</v>
      </c>
      <c r="B50" s="158"/>
      <c r="C50" s="158"/>
      <c r="D50" s="158"/>
      <c r="E50" s="163"/>
      <c r="F50" s="12"/>
      <c r="G50" s="12" t="s">
        <v>238</v>
      </c>
      <c r="H50" s="138"/>
    </row>
    <row r="51" spans="1:8" ht="13.5" customHeight="1">
      <c r="A51" s="157" t="s">
        <v>239</v>
      </c>
      <c r="B51" s="158"/>
      <c r="C51" s="158"/>
      <c r="D51" s="158"/>
      <c r="E51" s="163"/>
      <c r="F51" s="12"/>
      <c r="G51" s="136"/>
      <c r="H51" s="138"/>
    </row>
    <row r="52" spans="1:8" ht="55">
      <c r="A52" s="165" t="str">
        <f>A48&amp;CHAR(10)&amp;A49&amp;CHAR(10)&amp;A50&amp;CHAR(10)&amp;A51</f>
        <v>GDT1NK6301NNS／GDT1NK6401NNS
GDT1NK6501NNS
姫路城と明石海峡大橋
（京都発／大阪発／姫路発）</v>
      </c>
      <c r="B52" s="165" t="str">
        <f t="shared" ref="B52:H52" si="7">B48&amp;CHAR(10)&amp;B49&amp;CHAR(10)&amp;B50&amp;CHAR(10)&amp;B51</f>
        <v xml:space="preserve">昼食
</v>
      </c>
      <c r="C52" s="165" t="str">
        <f t="shared" si="7"/>
        <v xml:space="preserve">不可
</v>
      </c>
      <c r="D52" s="165" t="str">
        <f t="shared" si="7"/>
        <v xml:space="preserve">不可
</v>
      </c>
      <c r="E52" s="165" t="str">
        <f t="shared" si="7"/>
        <v xml:space="preserve">不可
</v>
      </c>
      <c r="F52" s="165" t="str">
        <f t="shared" si="7"/>
        <v xml:space="preserve">ホテル日航姫路
「セリーナ」
</v>
      </c>
      <c r="G52" s="165" t="str">
        <f t="shared" si="7"/>
        <v xml:space="preserve">「地産地消ブッフェ」
・アミューズ　・スープ　・サラダ　・ピザ　・パスタ　・おすすめ鉄板焼　・本日のお料理
・カレー　・パン　・デザートなど　
</v>
      </c>
      <c r="H52" s="165" t="str">
        <f t="shared" si="7"/>
        <v xml:space="preserve">食事付プランのため不要
</v>
      </c>
    </row>
    <row r="53" spans="1:8" ht="13.5" customHeight="1">
      <c r="A53" s="154" t="s">
        <v>240</v>
      </c>
      <c r="B53" s="155" t="s">
        <v>31</v>
      </c>
      <c r="C53" s="13" t="s">
        <v>16</v>
      </c>
      <c r="D53" s="142" t="s">
        <v>16</v>
      </c>
      <c r="E53" s="13" t="s">
        <v>16</v>
      </c>
      <c r="F53" s="13" t="s">
        <v>241</v>
      </c>
      <c r="G53" s="143" t="s">
        <v>242</v>
      </c>
      <c r="H53" s="144" t="s">
        <v>19</v>
      </c>
    </row>
    <row r="54" spans="1:8" ht="13.5" customHeight="1">
      <c r="A54" s="157" t="s">
        <v>243</v>
      </c>
      <c r="B54" s="158"/>
      <c r="C54" s="158"/>
      <c r="D54" s="158"/>
      <c r="E54" s="163"/>
      <c r="F54" s="12" t="s">
        <v>244</v>
      </c>
      <c r="G54" s="12" t="s">
        <v>245</v>
      </c>
      <c r="H54" s="138"/>
    </row>
    <row r="55" spans="1:8" ht="22">
      <c r="A55" s="165" t="str">
        <f>A53&amp;CHAR(10)&amp;A54</f>
        <v>GDT1NK6001NNS／GDT1NK6101NNS
神戸観光と灘の酒造巡り</v>
      </c>
      <c r="B55" s="165" t="str">
        <f t="shared" ref="B55:H55" si="8">B53&amp;CHAR(10)&amp;B54</f>
        <v xml:space="preserve">昼食
</v>
      </c>
      <c r="C55" s="165" t="str">
        <f t="shared" si="8"/>
        <v xml:space="preserve">不可
</v>
      </c>
      <c r="D55" s="165" t="str">
        <f t="shared" si="8"/>
        <v xml:space="preserve">不可
</v>
      </c>
      <c r="E55" s="165" t="str">
        <f t="shared" si="8"/>
        <v xml:space="preserve">不可
</v>
      </c>
      <c r="F55" s="165" t="str">
        <f t="shared" si="8"/>
        <v>ANAクラウンプラザ神戸
「ザ・テラス」</v>
      </c>
      <c r="G55" s="165" t="str">
        <f t="shared" si="8"/>
        <v>「ランチブッフェ」
・サラダ　・スープ　・ご飯　・パン　・デザートなど</v>
      </c>
      <c r="H55" s="165" t="str">
        <f t="shared" si="8"/>
        <v xml:space="preserve">食事付プランのため不要
</v>
      </c>
    </row>
    <row r="56" spans="1:8" ht="13.5" customHeight="1">
      <c r="A56" s="154" t="s">
        <v>246</v>
      </c>
      <c r="B56" s="155" t="s">
        <v>31</v>
      </c>
      <c r="C56" s="13" t="s">
        <v>15</v>
      </c>
      <c r="D56" s="142" t="s">
        <v>16</v>
      </c>
      <c r="E56" s="13" t="s">
        <v>16</v>
      </c>
      <c r="F56" s="13" t="s">
        <v>247</v>
      </c>
      <c r="G56" s="143" t="s">
        <v>248</v>
      </c>
      <c r="H56" s="144" t="s">
        <v>19</v>
      </c>
    </row>
    <row r="57" spans="1:8" ht="13.5" customHeight="1">
      <c r="A57" s="157" t="s">
        <v>249</v>
      </c>
      <c r="B57" s="158"/>
      <c r="C57" s="158"/>
      <c r="D57" s="158"/>
      <c r="E57" s="163"/>
      <c r="F57" s="12"/>
      <c r="G57" s="12" t="s">
        <v>250</v>
      </c>
      <c r="H57" s="138"/>
    </row>
    <row r="58" spans="1:8" ht="13.5" customHeight="1">
      <c r="A58" s="157"/>
      <c r="B58" s="158"/>
      <c r="C58" s="158"/>
      <c r="D58" s="158"/>
      <c r="E58" s="163"/>
      <c r="F58" s="12"/>
      <c r="G58" s="12"/>
      <c r="H58" s="138"/>
    </row>
    <row r="59" spans="1:8" ht="13.5" customHeight="1">
      <c r="A59" s="157"/>
      <c r="B59" s="158"/>
      <c r="C59" s="158"/>
      <c r="D59" s="158"/>
      <c r="E59" s="163"/>
      <c r="F59" s="12"/>
      <c r="G59" s="136" t="s">
        <v>251</v>
      </c>
      <c r="H59" s="138"/>
    </row>
    <row r="60" spans="1:8" ht="13.5" customHeight="1">
      <c r="A60" s="157"/>
      <c r="B60" s="158"/>
      <c r="C60" s="158"/>
      <c r="D60" s="158"/>
      <c r="E60" s="163"/>
      <c r="F60" s="12"/>
      <c r="G60" s="12" t="s">
        <v>252</v>
      </c>
      <c r="H60" s="138"/>
    </row>
    <row r="61" spans="1:8" ht="13.5" customHeight="1">
      <c r="A61" s="166"/>
      <c r="B61" s="167"/>
      <c r="C61" s="167"/>
      <c r="D61" s="167"/>
      <c r="E61" s="168"/>
      <c r="F61" s="169"/>
      <c r="G61" s="170" t="s">
        <v>253</v>
      </c>
      <c r="H61" s="171"/>
    </row>
    <row r="62" spans="1:8" ht="77">
      <c r="A62" s="161" t="str">
        <f>A56&amp;CHAR(10)&amp;A57&amp;CHAR(10)&amp;A58&amp;CHAR(10)&amp;A59&amp;CHAR(10)&amp;A60&amp;CHAR(10)&amp;A61</f>
        <v xml:space="preserve">GDT1NK9001NNS／GDT2NK9101NNS
高野山１日・高野山２日＜1日目＞
</v>
      </c>
      <c r="B62" s="161" t="str">
        <f t="shared" ref="B62:H62" si="9">B56&amp;CHAR(10)&amp;B57&amp;CHAR(10)&amp;B58&amp;CHAR(10)&amp;B59&amp;CHAR(10)&amp;B60&amp;CHAR(10)&amp;B61</f>
        <v xml:space="preserve">昼食
</v>
      </c>
      <c r="C62" s="161" t="str">
        <f t="shared" si="9"/>
        <v xml:space="preserve">可能
</v>
      </c>
      <c r="D62" s="161" t="str">
        <f t="shared" si="9"/>
        <v xml:space="preserve">不可
</v>
      </c>
      <c r="E62" s="161" t="str">
        <f t="shared" si="9"/>
        <v xml:space="preserve">不可
</v>
      </c>
      <c r="F62" s="161" t="str">
        <f t="shared" si="9"/>
        <v xml:space="preserve">高野山料理　花菱
</v>
      </c>
      <c r="G62" s="161" t="str">
        <f t="shared" si="9"/>
        <v>「日々好日弁当」（幕の内風弁当）
・海老の柿の種揚げ　・煮合せ　・小鉢　・だし巻き卵　・ご飯　・味噌汁　・フルーツ
「三鈷膳」（精進料理／ベジタリアン向け）
・煮合せ　・ごま豆腐　・中付　・茄子田楽　・ご飯　・味噌汁　・食前酒付
※　ごま豆腐は季節によって季節の豆腐に変わります。／食前酒は季節によって、山桃酒・ざくろ酒・他に変わります。</v>
      </c>
      <c r="H62" s="161" t="str">
        <f t="shared" si="9"/>
        <v xml:space="preserve">食事付プランのため不要
</v>
      </c>
    </row>
    <row r="63" spans="1:8" ht="13.5" customHeight="1">
      <c r="A63" s="154" t="s">
        <v>254</v>
      </c>
      <c r="B63" s="155" t="s">
        <v>31</v>
      </c>
      <c r="C63" s="13" t="s">
        <v>15</v>
      </c>
      <c r="D63" s="142" t="s">
        <v>16</v>
      </c>
      <c r="E63" s="13" t="s">
        <v>16</v>
      </c>
      <c r="F63" s="13" t="s">
        <v>255</v>
      </c>
      <c r="G63" s="143" t="s">
        <v>256</v>
      </c>
      <c r="H63" s="144" t="s">
        <v>19</v>
      </c>
    </row>
    <row r="64" spans="1:8" ht="13.5" customHeight="1">
      <c r="A64" s="157" t="s">
        <v>257</v>
      </c>
      <c r="B64" s="158"/>
      <c r="C64" s="158"/>
      <c r="D64" s="158"/>
      <c r="E64" s="163"/>
      <c r="F64" s="12" t="s">
        <v>258</v>
      </c>
      <c r="G64" s="12" t="s">
        <v>259</v>
      </c>
      <c r="H64" s="138"/>
    </row>
    <row r="65" spans="1:8" ht="13.5" customHeight="1">
      <c r="A65" s="157" t="s">
        <v>260</v>
      </c>
      <c r="B65" s="158"/>
      <c r="C65" s="158"/>
      <c r="D65" s="158"/>
      <c r="E65" s="163"/>
      <c r="F65" s="12"/>
      <c r="G65" s="12"/>
      <c r="H65" s="138"/>
    </row>
    <row r="66" spans="1:8" ht="13.5" customHeight="1">
      <c r="A66" s="157"/>
      <c r="B66" s="158"/>
      <c r="C66" s="158"/>
      <c r="D66" s="158"/>
      <c r="E66" s="163"/>
      <c r="F66" s="12"/>
      <c r="G66" s="172" t="s">
        <v>41</v>
      </c>
      <c r="H66" s="138"/>
    </row>
    <row r="67" spans="1:8" ht="13.5" customHeight="1">
      <c r="A67" s="166"/>
      <c r="B67" s="167"/>
      <c r="C67" s="167"/>
      <c r="D67" s="167"/>
      <c r="E67" s="168"/>
      <c r="F67" s="169"/>
      <c r="G67" s="173" t="s">
        <v>261</v>
      </c>
      <c r="H67" s="171"/>
    </row>
    <row r="68" spans="1:8" ht="55">
      <c r="A68" s="161" t="str">
        <f>A63&amp;CHAR(10)&amp;A64&amp;CHAR(10)&amp;A65&amp;CHAR(10)&amp;A66&amp;CHAR(10)&amp;A67</f>
        <v xml:space="preserve">BHT2NS2001NYS／BHT2NS2101NNS
広島・倉敷２日（京都発／大阪発）
＜2日目＞
</v>
      </c>
      <c r="B68" s="161" t="str">
        <f t="shared" ref="B68:H68" si="10">B63&amp;CHAR(10)&amp;B64&amp;CHAR(10)&amp;B65&amp;CHAR(10)&amp;B66&amp;CHAR(10)&amp;B67</f>
        <v xml:space="preserve">昼食
</v>
      </c>
      <c r="C68" s="161" t="str">
        <f t="shared" si="10"/>
        <v xml:space="preserve">可能
</v>
      </c>
      <c r="D68" s="161" t="str">
        <f t="shared" si="10"/>
        <v xml:space="preserve">不可
</v>
      </c>
      <c r="E68" s="161" t="str">
        <f t="shared" si="10"/>
        <v xml:space="preserve">不可
</v>
      </c>
      <c r="F68" s="161" t="str">
        <f t="shared" si="10"/>
        <v xml:space="preserve">倉敷国際ホテル
レストラン「ウィステリア」
</v>
      </c>
      <c r="G68" s="161" t="str">
        <f t="shared" si="10"/>
        <v>セットメニュー
・スープ　　・チキンカツレツ　　・パン又はライス　　・デザート
「ベジタリアンメニュー」
チキンカツレツの代わりにパスタとなります。</v>
      </c>
      <c r="H68" s="161" t="str">
        <f t="shared" si="10"/>
        <v xml:space="preserve">食事付プランのため不要
</v>
      </c>
    </row>
    <row r="69" spans="1:8" ht="13.5" customHeight="1">
      <c r="A69" s="154" t="s">
        <v>262</v>
      </c>
      <c r="B69" s="155" t="s">
        <v>31</v>
      </c>
      <c r="C69" s="13" t="s">
        <v>16</v>
      </c>
      <c r="D69" s="142" t="s">
        <v>16</v>
      </c>
      <c r="E69" s="13" t="s">
        <v>16</v>
      </c>
      <c r="F69" s="13" t="s">
        <v>263</v>
      </c>
      <c r="G69" s="143" t="s">
        <v>264</v>
      </c>
      <c r="H69" s="144" t="s">
        <v>19</v>
      </c>
    </row>
    <row r="70" spans="1:8" ht="13.5" customHeight="1">
      <c r="A70" s="157" t="s">
        <v>265</v>
      </c>
      <c r="B70" s="158"/>
      <c r="C70" s="158"/>
      <c r="D70" s="158"/>
      <c r="E70" s="163"/>
      <c r="F70" s="12"/>
      <c r="G70" s="12" t="s">
        <v>266</v>
      </c>
      <c r="H70" s="138"/>
    </row>
    <row r="71" spans="1:8" ht="13.5" customHeight="1">
      <c r="A71" s="157"/>
      <c r="B71" s="158"/>
      <c r="C71" s="158"/>
      <c r="D71" s="158"/>
      <c r="E71" s="163"/>
      <c r="F71" s="12"/>
      <c r="G71" s="12"/>
      <c r="H71" s="138"/>
    </row>
    <row r="72" spans="1:8" ht="13.5" customHeight="1">
      <c r="A72" s="157"/>
      <c r="B72" s="158"/>
      <c r="C72" s="158"/>
      <c r="D72" s="158"/>
      <c r="E72" s="163"/>
      <c r="F72" s="12"/>
      <c r="G72" s="174" t="s">
        <v>267</v>
      </c>
      <c r="H72" s="138"/>
    </row>
    <row r="73" spans="1:8" ht="44">
      <c r="A73" s="165" t="str">
        <f>A69&amp;CHAR(10)&amp;A70&amp;CHAR(10)&amp;A71&amp;CHAR(10)&amp;A72</f>
        <v xml:space="preserve">BUS1N13001NNS
嵯峨野＆嵐山プレミアムツアー
</v>
      </c>
      <c r="B73" s="165" t="str">
        <f t="shared" ref="B73:H73" si="11">B69&amp;CHAR(10)&amp;B70&amp;CHAR(10)&amp;B71&amp;CHAR(10)&amp;B72</f>
        <v xml:space="preserve">昼食
</v>
      </c>
      <c r="C73" s="165" t="str">
        <f t="shared" si="11"/>
        <v xml:space="preserve">不可
</v>
      </c>
      <c r="D73" s="165" t="str">
        <f t="shared" si="11"/>
        <v xml:space="preserve">不可
</v>
      </c>
      <c r="E73" s="165" t="str">
        <f t="shared" si="11"/>
        <v xml:space="preserve">不可
</v>
      </c>
      <c r="F73" s="165" t="str">
        <f t="shared" si="11"/>
        <v xml:space="preserve">天龍寺　篩月
</v>
      </c>
      <c r="G73" s="165" t="str">
        <f t="shared" si="11"/>
        <v>「雪」　精進料理
・一汁五菜　・フルーツ付
※精進料理の為、ベジタリアンのお客様もお召し上がり頂けます。</v>
      </c>
      <c r="H73" s="165" t="str">
        <f t="shared" si="11"/>
        <v xml:space="preserve">食事付プランのため不要
</v>
      </c>
    </row>
    <row r="74" spans="1:8" ht="13.5" customHeight="1">
      <c r="A74" s="154" t="s">
        <v>268</v>
      </c>
      <c r="B74" s="155" t="s">
        <v>31</v>
      </c>
      <c r="C74" s="13" t="s">
        <v>15</v>
      </c>
      <c r="D74" s="142" t="s">
        <v>16</v>
      </c>
      <c r="E74" s="13" t="s">
        <v>16</v>
      </c>
      <c r="F74" s="13" t="s">
        <v>269</v>
      </c>
      <c r="G74" s="143" t="s">
        <v>270</v>
      </c>
      <c r="H74" s="144" t="s">
        <v>19</v>
      </c>
    </row>
    <row r="75" spans="1:8" ht="13.5" customHeight="1">
      <c r="A75" s="157" t="s">
        <v>271</v>
      </c>
      <c r="B75" s="158"/>
      <c r="C75" s="158"/>
      <c r="D75" s="158"/>
      <c r="E75" s="163"/>
      <c r="F75" s="12"/>
      <c r="G75" s="12"/>
      <c r="H75" s="138"/>
    </row>
    <row r="76" spans="1:8" ht="22">
      <c r="A76" s="165" t="str">
        <f>A74&amp;CHAR(10)&amp;A75</f>
        <v>BUS1N14001NNS
奈良プレミアムツアー</v>
      </c>
      <c r="B76" s="165" t="str">
        <f t="shared" ref="B76:H76" si="12">B74&amp;CHAR(10)&amp;B75</f>
        <v xml:space="preserve">昼食
</v>
      </c>
      <c r="C76" s="165" t="str">
        <f t="shared" si="12"/>
        <v xml:space="preserve">可能
</v>
      </c>
      <c r="D76" s="165" t="str">
        <f t="shared" si="12"/>
        <v xml:space="preserve">不可
</v>
      </c>
      <c r="E76" s="165" t="str">
        <f t="shared" si="12"/>
        <v xml:space="preserve">不可
</v>
      </c>
      <c r="F76" s="165" t="str">
        <f t="shared" si="12"/>
        <v xml:space="preserve">ホテルフジタ奈良「若草」
</v>
      </c>
      <c r="G76" s="165" t="str">
        <f t="shared" si="12"/>
        <v xml:space="preserve">和会席料理（セットメニュー）
</v>
      </c>
      <c r="H76" s="165" t="str">
        <f t="shared" si="12"/>
        <v xml:space="preserve">食事付プランのため不要
</v>
      </c>
    </row>
    <row r="77" spans="1:8" ht="13.5" customHeight="1">
      <c r="A77" s="154" t="s">
        <v>272</v>
      </c>
      <c r="B77" s="155" t="s">
        <v>31</v>
      </c>
      <c r="C77" s="13" t="s">
        <v>15</v>
      </c>
      <c r="D77" s="142" t="s">
        <v>16</v>
      </c>
      <c r="E77" s="13" t="s">
        <v>16</v>
      </c>
      <c r="F77" s="13" t="s">
        <v>273</v>
      </c>
      <c r="G77" s="143" t="s">
        <v>274</v>
      </c>
      <c r="H77" s="144" t="s">
        <v>19</v>
      </c>
    </row>
    <row r="78" spans="1:8" ht="13.5" customHeight="1">
      <c r="A78" s="157" t="s">
        <v>275</v>
      </c>
      <c r="B78" s="158"/>
      <c r="C78" s="158"/>
      <c r="D78" s="158"/>
      <c r="E78" s="163"/>
      <c r="F78" s="12"/>
      <c r="G78" s="12" t="s">
        <v>276</v>
      </c>
      <c r="H78" s="138"/>
    </row>
    <row r="79" spans="1:8" ht="13.5" customHeight="1">
      <c r="A79" s="157"/>
      <c r="B79" s="158"/>
      <c r="C79" s="158"/>
      <c r="D79" s="158"/>
      <c r="E79" s="163"/>
      <c r="F79" s="12"/>
      <c r="G79" s="12"/>
      <c r="H79" s="138"/>
    </row>
    <row r="80" spans="1:8" ht="13.5" customHeight="1">
      <c r="A80" s="166"/>
      <c r="B80" s="167"/>
      <c r="C80" s="167"/>
      <c r="D80" s="167"/>
      <c r="E80" s="168"/>
      <c r="F80" s="169"/>
      <c r="G80" s="173" t="s">
        <v>277</v>
      </c>
      <c r="H80" s="171"/>
    </row>
    <row r="81" spans="1:8" ht="44">
      <c r="A81" s="161" t="str">
        <f>A77&amp;CHAR(10)&amp;A78&amp;CHAR(10)&amp;A79&amp;CHAR(10)&amp;A80</f>
        <v xml:space="preserve">BUS1N15001NNS
京都　宇治＆伏見プレミアムツアー
</v>
      </c>
      <c r="B81" s="161" t="str">
        <f t="shared" ref="B81:H81" si="13">B77&amp;CHAR(10)&amp;B78&amp;CHAR(10)&amp;B79&amp;CHAR(10)&amp;B80</f>
        <v xml:space="preserve">昼食
</v>
      </c>
      <c r="C81" s="161" t="str">
        <f t="shared" si="13"/>
        <v xml:space="preserve">可能
</v>
      </c>
      <c r="D81" s="161" t="str">
        <f t="shared" si="13"/>
        <v xml:space="preserve">不可
</v>
      </c>
      <c r="E81" s="161" t="str">
        <f t="shared" si="13"/>
        <v xml:space="preserve">不可
</v>
      </c>
      <c r="F81" s="161" t="str">
        <f t="shared" si="13"/>
        <v xml:space="preserve">平等院前　竹林
</v>
      </c>
      <c r="G81" s="161" t="str">
        <f t="shared" si="13"/>
        <v>たちばな膳（和食）
・一段重箱　　・季節の炊き込み御飯
※ベジタリアン食対応可能ですが、出汁はカツオだし・昆布だしを利用しています。</v>
      </c>
      <c r="H81" s="161" t="str">
        <f t="shared" si="13"/>
        <v xml:space="preserve">食事付プランのため不要
</v>
      </c>
    </row>
    <row r="82" spans="1:8" ht="13.5" customHeight="1">
      <c r="A82" s="154" t="s">
        <v>278</v>
      </c>
      <c r="B82" s="155" t="s">
        <v>31</v>
      </c>
      <c r="C82" s="13" t="s">
        <v>15</v>
      </c>
      <c r="D82" s="142" t="s">
        <v>16</v>
      </c>
      <c r="E82" s="13" t="s">
        <v>16</v>
      </c>
      <c r="F82" s="13" t="s">
        <v>279</v>
      </c>
      <c r="G82" s="143" t="s">
        <v>280</v>
      </c>
      <c r="H82" s="144" t="s">
        <v>19</v>
      </c>
    </row>
    <row r="83" spans="1:8" ht="13.5" customHeight="1">
      <c r="A83" s="157" t="s">
        <v>281</v>
      </c>
      <c r="B83" s="158"/>
      <c r="C83" s="158"/>
      <c r="D83" s="158"/>
      <c r="E83" s="163"/>
      <c r="F83" s="12" t="s">
        <v>282</v>
      </c>
      <c r="G83" s="12" t="s">
        <v>283</v>
      </c>
      <c r="H83" s="175"/>
    </row>
    <row r="84" spans="1:8" ht="13.5" customHeight="1">
      <c r="A84" s="157"/>
      <c r="B84" s="158"/>
      <c r="C84" s="158"/>
      <c r="D84" s="158"/>
      <c r="E84" s="158"/>
      <c r="F84" s="158"/>
      <c r="G84" s="12" t="s">
        <v>284</v>
      </c>
      <c r="H84" s="175"/>
    </row>
    <row r="85" spans="1:8" ht="14.25" customHeight="1">
      <c r="A85" s="157"/>
      <c r="B85" s="158"/>
      <c r="C85" s="158"/>
      <c r="D85" s="158"/>
      <c r="E85" s="163"/>
      <c r="F85" s="12"/>
      <c r="G85" s="136" t="s">
        <v>285</v>
      </c>
      <c r="H85" s="175"/>
    </row>
    <row r="86" spans="1:8" ht="13.5" customHeight="1">
      <c r="A86" s="157"/>
      <c r="B86" s="158"/>
      <c r="C86" s="158"/>
      <c r="D86" s="158"/>
      <c r="E86" s="163"/>
      <c r="F86" s="12"/>
      <c r="G86" s="12" t="s">
        <v>286</v>
      </c>
      <c r="H86" s="175"/>
    </row>
    <row r="87" spans="1:8" ht="13.5" customHeight="1" thickBot="1">
      <c r="A87" s="176"/>
      <c r="B87" s="177"/>
      <c r="C87" s="177"/>
      <c r="D87" s="177"/>
      <c r="E87" s="178"/>
      <c r="F87" s="179"/>
      <c r="G87" s="180" t="s">
        <v>287</v>
      </c>
      <c r="H87" s="181"/>
    </row>
    <row r="88" spans="1:8" ht="66">
      <c r="A88" s="182" t="str">
        <f>A82&amp;CHAR(10)&amp;A83&amp;CHAR(10)&amp;A84&amp;CHAR(10)&amp;A85&amp;CHAR(10)&amp;A86&amp;CHAR(10)&amp;A87</f>
        <v xml:space="preserve">BUS1N61611NNB
中国語 京都・奈良1日バスツアー
</v>
      </c>
      <c r="B88" s="182" t="str">
        <f t="shared" ref="B88:H88" si="14">B82&amp;CHAR(10)&amp;B83&amp;CHAR(10)&amp;B84&amp;CHAR(10)&amp;B85&amp;CHAR(10)&amp;B86&amp;CHAR(10)&amp;B87</f>
        <v xml:space="preserve">昼食
</v>
      </c>
      <c r="C88" s="182" t="str">
        <f t="shared" si="14"/>
        <v xml:space="preserve">可能
</v>
      </c>
      <c r="D88" s="182" t="str">
        <f t="shared" si="14"/>
        <v xml:space="preserve">不可
</v>
      </c>
      <c r="E88" s="182" t="str">
        <f t="shared" si="14"/>
        <v xml:space="preserve">不可
</v>
      </c>
      <c r="F88" s="182" t="str">
        <f t="shared" si="14"/>
        <v xml:space="preserve">ホテルアジール・奈良　
アネックス
</v>
      </c>
      <c r="G88" s="182" t="str">
        <f t="shared" si="14"/>
        <v>牛すき鍋セット
・ゴマドウフ　・鶏と野菜天プラ　・茶わん蒸し　・牛すき鍋　・ご飯　・漬物　・フルーツ
　※ベジタリアン対応可。事前連絡要。
【6～11歳対象】お子様用ランチプレート
・チキンライス　・鶏唐揚げ　・海老フライ　・ハンバーグ　・サラダ
　※ベジタリアン対応不可。仕入等により若干内容を変更することがあります。</v>
      </c>
      <c r="H88" s="182" t="str">
        <f t="shared" si="14"/>
        <v xml:space="preserve">食事付プランのため不要
</v>
      </c>
    </row>
    <row r="89" spans="1:8" ht="13.5" customHeight="1"/>
    <row r="90" spans="1:8" ht="13.5" customHeight="1"/>
    <row r="91" spans="1:8" ht="13.5" customHeight="1"/>
    <row r="92" spans="1:8" ht="13.5" customHeight="1"/>
    <row r="93" spans="1:8" ht="13.5" customHeight="1"/>
    <row r="94" spans="1:8" ht="13.5" customHeight="1"/>
    <row r="95" spans="1:8" ht="13.5" customHeight="1"/>
    <row r="96" spans="1:8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  <row r="1001" ht="13.5" customHeight="1"/>
    <row r="1002" ht="13.5" customHeight="1"/>
    <row r="1003" ht="13.5" customHeight="1"/>
  </sheetData>
  <customSheetViews>
    <customSheetView guid="{D46A53E8-341B-43C1-AE1F-A87A803A4CAF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"/>
    </customSheetView>
    <customSheetView guid="{C1572727-8177-4CB8-A89B-1FE608D74596}" scale="80" showGridLines="0" fitToPage="1" state="hidden">
      <selection activeCell="G2" sqref="G2"/>
      <pageMargins left="0" right="0" top="0" bottom="0" header="0" footer="0"/>
      <pageSetup paperSize="9" scale="53" orientation="portrait" verticalDpi="0" r:id="rId2"/>
    </customSheetView>
    <customSheetView guid="{11E4ACE2-A397-4DD6-99F7-1FC041A9602F}" scale="80" showGridLines="0" fitToPage="1" state="hidden">
      <selection activeCell="G2" sqref="G2"/>
      <pageMargins left="0" right="0" top="0" bottom="0" header="0" footer="0"/>
      <pageSetup paperSize="9" scale="53" orientation="portrait" verticalDpi="0" r:id="rId3"/>
    </customSheetView>
    <customSheetView guid="{D4F14171-6EAA-43DF-BB9A-643B5567AEEE}" scale="80" showGridLines="0" fitToPage="1" state="hidden">
      <selection activeCell="G2" sqref="G2"/>
      <pageMargins left="0" right="0" top="0" bottom="0" header="0" footer="0"/>
      <pageSetup paperSize="9" scale="53" orientation="portrait" verticalDpi="0" r:id="rId4"/>
    </customSheetView>
    <customSheetView guid="{4831B09A-0B55-452A-8348-525F75E1D950}" scale="80" showGridLines="0" fitToPage="1" state="hidden">
      <selection activeCell="G2" sqref="G2"/>
      <pageMargins left="0" right="0" top="0" bottom="0" header="0" footer="0"/>
      <pageSetup paperSize="9" scale="53" orientation="portrait" verticalDpi="0" r:id="rId5"/>
    </customSheetView>
    <customSheetView guid="{79CF4333-F330-4C37-B08A-D61EFE17CDB8}" scale="80" showGridLines="0" fitToPage="1" state="hidden">
      <selection activeCell="G2" sqref="G2"/>
      <pageMargins left="0" right="0" top="0" bottom="0" header="0" footer="0"/>
      <pageSetup paperSize="9" scale="53" orientation="portrait" verticalDpi="0" r:id="rId6"/>
    </customSheetView>
    <customSheetView guid="{DD831B54-B536-4F71-AB83-0E9DAC16C89A}" scale="80" showGridLines="0" fitToPage="1" state="hidden">
      <selection activeCell="G2" sqref="G2"/>
      <pageMargins left="0" right="0" top="0" bottom="0" header="0" footer="0"/>
      <pageSetup paperSize="9" scale="53" orientation="portrait" verticalDpi="0" r:id="rId7"/>
    </customSheetView>
    <customSheetView guid="{1C6CD581-7D8D-4572-A14E-1A9BA1638A7D}" scale="80" showGridLines="0" fitToPage="1" state="hidden">
      <selection activeCell="G2" sqref="G2"/>
      <pageMargins left="0" right="0" top="0" bottom="0" header="0" footer="0"/>
      <pageSetup paperSize="9" scale="53" orientation="portrait" verticalDpi="0" r:id="rId8"/>
    </customSheetView>
    <customSheetView guid="{EAE41B1C-5F7D-4C8F-8115-2A675A511C7B}" scale="80" showGridLines="0" fitToPage="1" state="hidden">
      <selection activeCell="G2" sqref="G2"/>
      <pageMargins left="0" right="0" top="0" bottom="0" header="0" footer="0"/>
      <pageSetup paperSize="9" scale="53" orientation="portrait" verticalDpi="0" r:id="rId9"/>
    </customSheetView>
    <customSheetView guid="{EC607E10-40C5-4FAB-B468-61C75C5D7FE1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0"/>
    </customSheetView>
    <customSheetView guid="{FE9CA033-D399-45F8-81B4-DE603BF0F550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1"/>
    </customSheetView>
    <customSheetView guid="{0F35BC7A-02AA-4828-8BF5-8C592A8B7E62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2"/>
    </customSheetView>
    <customSheetView guid="{3AB10A39-CD99-46CA-ADD9-5E689D34C57A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3"/>
    </customSheetView>
    <customSheetView guid="{D0B7451D-2296-4ECE-89CE-55DEA15D562A}" scale="80" showGridLines="0" fitToPage="1" state="hidden">
      <selection activeCell="G2" sqref="G2"/>
      <pageMargins left="0" right="0" top="0" bottom="0" header="0" footer="0"/>
      <pageSetup paperSize="9" scale="53" orientation="portrait" verticalDpi="0" r:id="rId14"/>
    </customSheetView>
  </customSheetViews>
  <phoneticPr fontId="15"/>
  <pageMargins left="0.7" right="0.7" top="0.75" bottom="0.75" header="0.3" footer="0.3"/>
  <pageSetup paperSize="9" scale="53" orientation="portrait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H7"/>
  <sheetViews>
    <sheetView zoomScale="85" zoomScaleNormal="85" workbookViewId="0">
      <selection activeCell="B21" sqref="B21"/>
    </sheetView>
  </sheetViews>
  <sheetFormatPr defaultColWidth="15.1796875" defaultRowHeight="15"/>
  <cols>
    <col min="1" max="1" width="39.1796875" style="206" customWidth="1"/>
    <col min="2" max="2" width="17.1796875" style="206" customWidth="1"/>
    <col min="3" max="3" width="7.1796875" style="206" customWidth="1"/>
    <col min="4" max="4" width="18.54296875" style="206" customWidth="1"/>
    <col min="5" max="5" width="31.453125" style="206" customWidth="1"/>
    <col min="6" max="6" width="32" style="206" customWidth="1"/>
    <col min="7" max="7" width="81.1796875" style="206" customWidth="1"/>
    <col min="8" max="8" width="33.54296875" style="206" customWidth="1"/>
    <col min="9" max="17" width="9" style="206" customWidth="1"/>
    <col min="18" max="26" width="8" style="206" customWidth="1"/>
    <col min="27" max="16384" width="15.1796875" style="206"/>
  </cols>
  <sheetData>
    <row r="1" spans="1:8" s="236" customFormat="1" ht="20.25" customHeight="1">
      <c r="A1" s="223" t="s">
        <v>288</v>
      </c>
      <c r="B1" s="223"/>
      <c r="H1" s="237" t="s">
        <v>289</v>
      </c>
    </row>
    <row r="2" spans="1:8" s="204" customFormat="1" ht="15.75" customHeight="1">
      <c r="A2" s="238"/>
      <c r="B2" s="238"/>
      <c r="F2" s="239"/>
    </row>
    <row r="3" spans="1:8" s="204" customFormat="1" ht="15.75" customHeight="1">
      <c r="A3" s="204" t="s">
        <v>290</v>
      </c>
    </row>
    <row r="4" spans="1:8" s="204" customFormat="1" ht="15.75" customHeight="1">
      <c r="A4" s="204" t="s">
        <v>291</v>
      </c>
      <c r="B4" s="206"/>
    </row>
    <row r="5" spans="1:8" s="204" customFormat="1" ht="15.75" customHeight="1">
      <c r="A5" s="204" t="s">
        <v>292</v>
      </c>
      <c r="B5" s="206"/>
    </row>
    <row r="6" spans="1:8" ht="15.5" thickBot="1">
      <c r="A6" s="204" t="s">
        <v>293</v>
      </c>
    </row>
    <row r="7" spans="1:8" ht="48" customHeight="1">
      <c r="A7" s="240" t="s">
        <v>294</v>
      </c>
      <c r="B7" s="241" t="s">
        <v>295</v>
      </c>
      <c r="C7" s="242" t="s">
        <v>296</v>
      </c>
      <c r="D7" s="242" t="s">
        <v>297</v>
      </c>
      <c r="E7" s="242" t="s">
        <v>298</v>
      </c>
      <c r="F7" s="242" t="s">
        <v>299</v>
      </c>
      <c r="G7" s="242" t="s">
        <v>300</v>
      </c>
      <c r="H7" s="243" t="s">
        <v>301</v>
      </c>
    </row>
  </sheetData>
  <phoneticPr fontId="15"/>
  <pageMargins left="0.7" right="0.7" top="0.75" bottom="0.75" header="0.3" footer="0.3"/>
  <pageSetup paperSize="8" scale="7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H6"/>
  <sheetViews>
    <sheetView zoomScale="85" zoomScaleNormal="85" workbookViewId="0">
      <selection activeCell="D35" sqref="D35"/>
    </sheetView>
  </sheetViews>
  <sheetFormatPr defaultColWidth="15.1796875" defaultRowHeight="15"/>
  <cols>
    <col min="1" max="1" width="39.1796875" style="216" customWidth="1"/>
    <col min="2" max="2" width="17.1796875" style="216" customWidth="1"/>
    <col min="3" max="3" width="7.1796875" style="216" customWidth="1"/>
    <col min="4" max="4" width="28.453125" style="216" customWidth="1"/>
    <col min="5" max="5" width="18.54296875" style="216" customWidth="1"/>
    <col min="6" max="6" width="32" style="216" customWidth="1"/>
    <col min="7" max="7" width="81.1796875" style="216" customWidth="1"/>
    <col min="8" max="8" width="33.54296875" style="216" customWidth="1"/>
    <col min="9" max="17" width="9" style="216" customWidth="1"/>
    <col min="18" max="26" width="8" style="216" customWidth="1"/>
    <col min="27" max="16384" width="15.1796875" style="216"/>
  </cols>
  <sheetData>
    <row r="1" spans="1:8" s="245" customFormat="1" ht="20.25" customHeight="1">
      <c r="A1" s="244" t="s">
        <v>302</v>
      </c>
      <c r="B1" s="244"/>
      <c r="H1" s="246" t="s">
        <v>303</v>
      </c>
    </row>
    <row r="2" spans="1:8" s="248" customFormat="1" ht="15.75" customHeight="1">
      <c r="A2" s="247"/>
      <c r="B2" s="247"/>
      <c r="F2" s="249"/>
      <c r="H2" s="204"/>
    </row>
    <row r="3" spans="1:8" s="248" customFormat="1" ht="15.75" customHeight="1">
      <c r="A3" s="248" t="s">
        <v>304</v>
      </c>
    </row>
    <row r="4" spans="1:8" s="248" customFormat="1" ht="15.65" customHeight="1">
      <c r="A4" s="248" t="s">
        <v>305</v>
      </c>
    </row>
    <row r="5" spans="1:8" ht="15.5" thickBot="1">
      <c r="A5" s="204" t="s">
        <v>306</v>
      </c>
    </row>
    <row r="6" spans="1:8" ht="48" customHeight="1">
      <c r="A6" s="250" t="s">
        <v>5</v>
      </c>
      <c r="B6" s="251" t="s">
        <v>307</v>
      </c>
      <c r="C6" s="252" t="s">
        <v>6</v>
      </c>
      <c r="D6" s="252" t="s">
        <v>7</v>
      </c>
      <c r="E6" s="252" t="s">
        <v>308</v>
      </c>
      <c r="F6" s="252" t="s">
        <v>10</v>
      </c>
      <c r="G6" s="252" t="s">
        <v>11</v>
      </c>
      <c r="H6" s="253" t="s">
        <v>12</v>
      </c>
    </row>
  </sheetData>
  <customSheetViews>
    <customSheetView guid="{D46A53E8-341B-43C1-AE1F-A87A803A4CAF}" scale="70" fitToPage="1">
      <selection activeCell="E6" sqref="E6"/>
      <pageMargins left="0" right="0" top="0" bottom="0" header="0" footer="0"/>
      <pageSetup paperSize="8" scale="90" orientation="landscape" horizontalDpi="0" verticalDpi="0" r:id="rId1"/>
    </customSheetView>
  </customSheetViews>
  <phoneticPr fontId="15"/>
  <pageMargins left="0.7" right="0.7" top="0.75" bottom="0.75" header="0.3" footer="0.3"/>
  <pageSetup paperSize="8" scale="75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ACD8A-342F-4299-8165-2278C24DD4BA}">
  <sheetPr>
    <tabColor theme="8"/>
  </sheetPr>
  <dimension ref="A1:N1"/>
  <sheetViews>
    <sheetView tabSelected="1" view="pageBreakPreview" zoomScaleNormal="100" zoomScaleSheetLayoutView="100" workbookViewId="0">
      <selection activeCell="P13" sqref="P13"/>
    </sheetView>
  </sheetViews>
  <sheetFormatPr defaultColWidth="8.7265625" defaultRowHeight="15"/>
  <cols>
    <col min="1" max="16384" width="8.7265625" style="314"/>
  </cols>
  <sheetData>
    <row r="1" spans="1:14" ht="26.5">
      <c r="A1" s="315" t="s">
        <v>309</v>
      </c>
      <c r="N1" s="258" t="s">
        <v>310</v>
      </c>
    </row>
  </sheetData>
  <phoneticPr fontId="15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AA9"/>
  <sheetViews>
    <sheetView zoomScale="85" zoomScaleNormal="85" workbookViewId="0">
      <selection activeCell="D9" sqref="D9"/>
    </sheetView>
  </sheetViews>
  <sheetFormatPr defaultColWidth="15.1796875" defaultRowHeight="15"/>
  <cols>
    <col min="1" max="1" width="39.1796875" style="205" customWidth="1"/>
    <col min="2" max="2" width="17.1796875" style="205" customWidth="1"/>
    <col min="3" max="3" width="7.1796875" style="205" customWidth="1"/>
    <col min="4" max="4" width="28.453125" style="205" customWidth="1"/>
    <col min="5" max="5" width="18.54296875" style="205" customWidth="1"/>
    <col min="6" max="6" width="32" style="205" customWidth="1"/>
    <col min="7" max="7" width="81.1796875" style="205" customWidth="1"/>
    <col min="8" max="8" width="33.54296875" style="205" customWidth="1"/>
    <col min="9" max="9" width="14.453125" style="205" customWidth="1"/>
    <col min="10" max="17" width="9" style="205" customWidth="1"/>
    <col min="18" max="26" width="8" style="205" customWidth="1"/>
    <col min="27" max="16384" width="15.1796875" style="205"/>
  </cols>
  <sheetData>
    <row r="1" spans="1:27" s="198" customFormat="1" ht="20.25" customHeight="1">
      <c r="A1" s="254" t="s">
        <v>311</v>
      </c>
      <c r="B1" s="254"/>
      <c r="H1" s="255" t="s">
        <v>312</v>
      </c>
    </row>
    <row r="2" spans="1:27" s="202" customFormat="1" ht="15.75" customHeight="1">
      <c r="A2" s="256"/>
      <c r="B2" s="256"/>
      <c r="F2" s="257"/>
    </row>
    <row r="3" spans="1:27" s="202" customFormat="1" ht="15.75" customHeight="1">
      <c r="A3" s="202" t="s">
        <v>304</v>
      </c>
    </row>
    <row r="4" spans="1:27" s="202" customFormat="1" ht="15.65" customHeight="1">
      <c r="A4" s="202" t="s">
        <v>305</v>
      </c>
    </row>
    <row r="5" spans="1:27">
      <c r="A5" s="202" t="s">
        <v>306</v>
      </c>
    </row>
    <row r="6" spans="1:27" ht="48" customHeight="1">
      <c r="A6" s="262" t="s">
        <v>5</v>
      </c>
      <c r="B6" s="262" t="s">
        <v>307</v>
      </c>
      <c r="C6" s="262" t="s">
        <v>6</v>
      </c>
      <c r="D6" s="262" t="s">
        <v>7</v>
      </c>
      <c r="E6" s="262" t="s">
        <v>308</v>
      </c>
      <c r="F6" s="262" t="s">
        <v>10</v>
      </c>
      <c r="G6" s="262" t="s">
        <v>11</v>
      </c>
      <c r="H6" s="265" t="s">
        <v>12</v>
      </c>
      <c r="I6" s="266" t="s">
        <v>313</v>
      </c>
    </row>
    <row r="7" spans="1:27" ht="48" customHeight="1">
      <c r="A7" s="273" t="s">
        <v>314</v>
      </c>
      <c r="B7" s="273" t="s">
        <v>315</v>
      </c>
      <c r="C7" s="271" t="s">
        <v>316</v>
      </c>
      <c r="D7" s="271" t="s">
        <v>317</v>
      </c>
      <c r="E7" s="271" t="s">
        <v>318</v>
      </c>
      <c r="F7" s="271" t="s">
        <v>319</v>
      </c>
      <c r="G7" s="273" t="s">
        <v>320</v>
      </c>
      <c r="H7" s="276" t="s">
        <v>321</v>
      </c>
      <c r="I7" s="300">
        <v>46213</v>
      </c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</row>
    <row r="8" spans="1:27" ht="48" customHeight="1">
      <c r="A8" s="273" t="s">
        <v>322</v>
      </c>
      <c r="B8" s="273" t="s">
        <v>323</v>
      </c>
      <c r="C8" s="271" t="s">
        <v>316</v>
      </c>
      <c r="D8" s="271" t="s">
        <v>317</v>
      </c>
      <c r="E8" s="271" t="s">
        <v>318</v>
      </c>
      <c r="F8" s="286" t="s">
        <v>489</v>
      </c>
      <c r="G8" s="273" t="s">
        <v>320</v>
      </c>
      <c r="H8" s="276" t="s">
        <v>321</v>
      </c>
      <c r="I8" s="300">
        <v>46366</v>
      </c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</row>
    <row r="9" spans="1:27" ht="207.65" customHeight="1">
      <c r="A9" s="275" t="s">
        <v>324</v>
      </c>
      <c r="B9" s="275" t="s">
        <v>325</v>
      </c>
      <c r="C9" s="274" t="s">
        <v>31</v>
      </c>
      <c r="D9" s="274" t="s">
        <v>326</v>
      </c>
      <c r="E9" s="274" t="s">
        <v>327</v>
      </c>
      <c r="F9" s="274" t="s">
        <v>328</v>
      </c>
      <c r="G9" s="275" t="s">
        <v>329</v>
      </c>
      <c r="H9" s="276" t="s">
        <v>330</v>
      </c>
      <c r="I9" s="268">
        <v>46275</v>
      </c>
    </row>
  </sheetData>
  <phoneticPr fontId="15"/>
  <pageMargins left="0.7" right="0.7" top="0.75" bottom="0.75" header="0.3" footer="0.3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AA10"/>
  <sheetViews>
    <sheetView zoomScale="85" zoomScaleNormal="85" workbookViewId="0">
      <selection activeCell="F10" sqref="F10"/>
    </sheetView>
  </sheetViews>
  <sheetFormatPr defaultColWidth="15.1796875" defaultRowHeight="15"/>
  <cols>
    <col min="1" max="1" width="39.1796875" style="205" customWidth="1"/>
    <col min="2" max="2" width="17.1796875" style="205" customWidth="1"/>
    <col min="3" max="3" width="7.1796875" style="205" customWidth="1"/>
    <col min="4" max="4" width="18.54296875" style="205" customWidth="1"/>
    <col min="5" max="5" width="31.453125" style="205" customWidth="1"/>
    <col min="6" max="6" width="32" style="205" customWidth="1"/>
    <col min="7" max="7" width="81.1796875" style="205" customWidth="1"/>
    <col min="8" max="8" width="33.54296875" style="205" customWidth="1"/>
    <col min="9" max="9" width="19.81640625" style="205" customWidth="1"/>
    <col min="10" max="17" width="9" style="205" customWidth="1"/>
    <col min="18" max="26" width="8" style="205" customWidth="1"/>
    <col min="27" max="16384" width="15.1796875" style="205"/>
  </cols>
  <sheetData>
    <row r="1" spans="1:27" s="198" customFormat="1" ht="20.25" customHeight="1">
      <c r="A1" s="254" t="s">
        <v>331</v>
      </c>
      <c r="B1" s="254"/>
      <c r="H1" s="258" t="s">
        <v>332</v>
      </c>
    </row>
    <row r="2" spans="1:27" s="202" customFormat="1" ht="15.75" customHeight="1">
      <c r="A2" s="256"/>
      <c r="B2" s="256"/>
      <c r="F2" s="257"/>
    </row>
    <row r="3" spans="1:27" s="202" customFormat="1" ht="15.75" customHeight="1">
      <c r="A3" s="202" t="s">
        <v>290</v>
      </c>
    </row>
    <row r="4" spans="1:27" s="202" customFormat="1" ht="15.75" customHeight="1">
      <c r="A4" s="202" t="s">
        <v>291</v>
      </c>
      <c r="B4" s="205"/>
    </row>
    <row r="5" spans="1:27" s="202" customFormat="1" ht="15.75" customHeight="1">
      <c r="A5" s="202" t="s">
        <v>292</v>
      </c>
      <c r="B5" s="205"/>
    </row>
    <row r="6" spans="1:27">
      <c r="A6" s="202" t="s">
        <v>293</v>
      </c>
    </row>
    <row r="7" spans="1:27" ht="48" customHeight="1">
      <c r="A7" s="262" t="s">
        <v>294</v>
      </c>
      <c r="B7" s="262" t="s">
        <v>295</v>
      </c>
      <c r="C7" s="262" t="s">
        <v>296</v>
      </c>
      <c r="D7" s="262" t="s">
        <v>297</v>
      </c>
      <c r="E7" s="262" t="s">
        <v>298</v>
      </c>
      <c r="F7" s="262" t="s">
        <v>299</v>
      </c>
      <c r="G7" s="262" t="s">
        <v>300</v>
      </c>
      <c r="H7" s="265" t="s">
        <v>301</v>
      </c>
      <c r="I7" s="274" t="s">
        <v>333</v>
      </c>
    </row>
    <row r="8" spans="1:27" ht="48" customHeight="1">
      <c r="A8" s="285" t="s">
        <v>334</v>
      </c>
      <c r="B8" s="285" t="s">
        <v>315</v>
      </c>
      <c r="C8" s="286" t="s">
        <v>335</v>
      </c>
      <c r="D8" s="286" t="s">
        <v>336</v>
      </c>
      <c r="E8" s="286" t="s">
        <v>337</v>
      </c>
      <c r="F8" s="286" t="s">
        <v>338</v>
      </c>
      <c r="G8" s="285" t="s">
        <v>339</v>
      </c>
      <c r="H8" s="287" t="s">
        <v>340</v>
      </c>
      <c r="I8" s="288" t="s">
        <v>470</v>
      </c>
    </row>
    <row r="9" spans="1:27" ht="48" customHeight="1">
      <c r="A9" s="285" t="s">
        <v>341</v>
      </c>
      <c r="B9" s="285" t="s">
        <v>323</v>
      </c>
      <c r="C9" s="286" t="s">
        <v>335</v>
      </c>
      <c r="D9" s="286" t="s">
        <v>336</v>
      </c>
      <c r="E9" s="286" t="s">
        <v>337</v>
      </c>
      <c r="F9" s="286" t="s">
        <v>471</v>
      </c>
      <c r="G9" s="285" t="s">
        <v>339</v>
      </c>
      <c r="H9" s="287" t="s">
        <v>340</v>
      </c>
      <c r="I9" s="288" t="s">
        <v>472</v>
      </c>
      <c r="J9" s="215"/>
      <c r="K9" s="215"/>
      <c r="L9" s="215"/>
      <c r="M9" s="215"/>
      <c r="N9" s="215"/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</row>
    <row r="10" spans="1:27" ht="162.65" customHeight="1">
      <c r="A10" s="289" t="s">
        <v>342</v>
      </c>
      <c r="B10" s="289" t="s">
        <v>325</v>
      </c>
      <c r="C10" s="290" t="s">
        <v>335</v>
      </c>
      <c r="D10" s="290" t="s">
        <v>473</v>
      </c>
      <c r="E10" s="290" t="s">
        <v>337</v>
      </c>
      <c r="F10" s="290" t="s">
        <v>474</v>
      </c>
      <c r="G10" s="289" t="s">
        <v>475</v>
      </c>
      <c r="H10" s="287" t="s">
        <v>340</v>
      </c>
      <c r="I10" s="291" t="s">
        <v>476</v>
      </c>
    </row>
  </sheetData>
  <phoneticPr fontId="15"/>
  <pageMargins left="0.7" right="0.7" top="0.75" bottom="0.75" header="0.3" footer="0.3"/>
  <pageSetup paperSize="8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1:I881"/>
  <sheetViews>
    <sheetView zoomScale="70" zoomScaleNormal="70" workbookViewId="0">
      <selection activeCell="G9" sqref="G9:G10"/>
    </sheetView>
  </sheetViews>
  <sheetFormatPr defaultColWidth="15.1796875" defaultRowHeight="15"/>
  <cols>
    <col min="1" max="1" width="39.1796875" style="215" customWidth="1"/>
    <col min="2" max="2" width="17.1796875" style="215" customWidth="1"/>
    <col min="3" max="3" width="7.1796875" style="215" customWidth="1"/>
    <col min="4" max="4" width="18.54296875" style="215" customWidth="1"/>
    <col min="5" max="5" width="40.453125" style="215" customWidth="1"/>
    <col min="6" max="6" width="32" style="215" customWidth="1"/>
    <col min="7" max="7" width="101.1796875" style="215" customWidth="1"/>
    <col min="8" max="8" width="33.54296875" style="215" customWidth="1"/>
    <col min="9" max="9" width="13.54296875" style="215" customWidth="1"/>
    <col min="10" max="14" width="9" style="215" customWidth="1"/>
    <col min="15" max="26" width="8" style="215" customWidth="1"/>
    <col min="27" max="16384" width="15.1796875" style="215"/>
  </cols>
  <sheetData>
    <row r="1" spans="1:9" s="209" customFormat="1" ht="20.25" customHeight="1">
      <c r="A1" s="259" t="s">
        <v>343</v>
      </c>
      <c r="B1" s="259"/>
      <c r="H1" s="255" t="s">
        <v>312</v>
      </c>
    </row>
    <row r="2" spans="1:9" s="213" customFormat="1" ht="15.75" customHeight="1">
      <c r="A2" s="260"/>
      <c r="B2" s="260"/>
      <c r="F2" s="261"/>
    </row>
    <row r="3" spans="1:9" s="213" customFormat="1" ht="15.75" customHeight="1">
      <c r="A3" s="213" t="s">
        <v>304</v>
      </c>
    </row>
    <row r="4" spans="1:9" s="213" customFormat="1" ht="15.75" customHeight="1">
      <c r="A4" s="213" t="s">
        <v>305</v>
      </c>
    </row>
    <row r="5" spans="1:9" ht="14.25" customHeight="1">
      <c r="A5" s="202" t="s">
        <v>306</v>
      </c>
    </row>
    <row r="6" spans="1:9" ht="48" customHeight="1">
      <c r="A6" s="263" t="s">
        <v>5</v>
      </c>
      <c r="B6" s="263" t="s">
        <v>307</v>
      </c>
      <c r="C6" s="263" t="s">
        <v>6</v>
      </c>
      <c r="D6" s="263" t="s">
        <v>7</v>
      </c>
      <c r="E6" s="263" t="s">
        <v>308</v>
      </c>
      <c r="F6" s="263" t="s">
        <v>10</v>
      </c>
      <c r="G6" s="263" t="s">
        <v>11</v>
      </c>
      <c r="H6" s="270" t="s">
        <v>12</v>
      </c>
      <c r="I6" s="269" t="s">
        <v>313</v>
      </c>
    </row>
    <row r="7" spans="1:9" ht="165" customHeight="1">
      <c r="A7" s="277" t="s">
        <v>344</v>
      </c>
      <c r="B7" s="271" t="s">
        <v>345</v>
      </c>
      <c r="C7" s="277" t="s">
        <v>31</v>
      </c>
      <c r="D7" s="271" t="s">
        <v>346</v>
      </c>
      <c r="E7" s="264" t="s">
        <v>346</v>
      </c>
      <c r="F7" s="271" t="s">
        <v>347</v>
      </c>
      <c r="G7" s="273" t="s">
        <v>348</v>
      </c>
      <c r="H7" s="272" t="s">
        <v>349</v>
      </c>
      <c r="I7" s="282" t="s">
        <v>350</v>
      </c>
    </row>
    <row r="8" spans="1:9" ht="145.4" customHeight="1">
      <c r="A8" s="277"/>
      <c r="B8" s="271" t="s">
        <v>351</v>
      </c>
      <c r="C8" s="277"/>
      <c r="D8" s="271"/>
      <c r="E8" s="264" t="s">
        <v>352</v>
      </c>
      <c r="F8" s="271" t="s">
        <v>353</v>
      </c>
      <c r="G8" s="273" t="s">
        <v>354</v>
      </c>
      <c r="H8" s="276" t="s">
        <v>330</v>
      </c>
      <c r="I8" s="284"/>
    </row>
    <row r="9" spans="1:9" ht="224.5" customHeight="1">
      <c r="A9" s="277" t="s">
        <v>355</v>
      </c>
      <c r="B9" s="292" t="s">
        <v>356</v>
      </c>
      <c r="C9" s="277" t="s">
        <v>31</v>
      </c>
      <c r="D9" s="277" t="s">
        <v>357</v>
      </c>
      <c r="E9" s="280" t="s">
        <v>358</v>
      </c>
      <c r="F9" s="277" t="s">
        <v>359</v>
      </c>
      <c r="G9" s="278" t="s">
        <v>360</v>
      </c>
      <c r="H9" s="279" t="s">
        <v>361</v>
      </c>
      <c r="I9" s="282" t="s">
        <v>350</v>
      </c>
    </row>
    <row r="10" spans="1:9" ht="178.5" customHeight="1">
      <c r="A10" s="277"/>
      <c r="B10" s="292"/>
      <c r="C10" s="277"/>
      <c r="D10" s="277"/>
      <c r="E10" s="280"/>
      <c r="F10" s="277"/>
      <c r="G10" s="278"/>
      <c r="H10" s="279"/>
      <c r="I10" s="283"/>
    </row>
    <row r="11" spans="1:9" ht="103.5" customHeight="1">
      <c r="A11" s="271" t="s">
        <v>362</v>
      </c>
      <c r="B11" s="271" t="s">
        <v>363</v>
      </c>
      <c r="C11" s="271" t="s">
        <v>31</v>
      </c>
      <c r="D11" s="271" t="s">
        <v>364</v>
      </c>
      <c r="E11" s="273" t="s">
        <v>365</v>
      </c>
      <c r="F11" s="271" t="s">
        <v>366</v>
      </c>
      <c r="G11" s="273" t="s">
        <v>367</v>
      </c>
      <c r="H11" s="272" t="s">
        <v>368</v>
      </c>
      <c r="I11" s="267">
        <v>46241</v>
      </c>
    </row>
    <row r="12" spans="1:9" ht="90.65" customHeight="1">
      <c r="A12" s="271" t="s">
        <v>369</v>
      </c>
      <c r="B12" s="271" t="s">
        <v>370</v>
      </c>
      <c r="C12" s="271" t="s">
        <v>31</v>
      </c>
      <c r="D12" s="271" t="s">
        <v>346</v>
      </c>
      <c r="E12" s="273" t="s">
        <v>371</v>
      </c>
      <c r="F12" s="271" t="s">
        <v>372</v>
      </c>
      <c r="G12" s="273" t="s">
        <v>373</v>
      </c>
      <c r="H12" s="276" t="s">
        <v>330</v>
      </c>
      <c r="I12" s="300">
        <v>46275</v>
      </c>
    </row>
    <row r="13" spans="1:9" ht="90.65" customHeight="1">
      <c r="A13" s="271" t="s">
        <v>374</v>
      </c>
      <c r="B13" s="271" t="s">
        <v>375</v>
      </c>
      <c r="C13" s="271" t="s">
        <v>31</v>
      </c>
      <c r="D13" s="271" t="s">
        <v>16</v>
      </c>
      <c r="E13" s="273" t="s">
        <v>327</v>
      </c>
      <c r="F13" s="271" t="s">
        <v>376</v>
      </c>
      <c r="G13" s="273" t="s">
        <v>377</v>
      </c>
      <c r="H13" s="272" t="s">
        <v>368</v>
      </c>
      <c r="I13" s="267">
        <v>46275</v>
      </c>
    </row>
    <row r="14" spans="1:9" ht="224.5" customHeight="1">
      <c r="A14" s="277" t="s">
        <v>378</v>
      </c>
      <c r="B14" s="281" t="s">
        <v>379</v>
      </c>
      <c r="C14" s="277" t="s">
        <v>31</v>
      </c>
      <c r="D14" s="277" t="s">
        <v>357</v>
      </c>
      <c r="E14" s="280" t="s">
        <v>358</v>
      </c>
      <c r="F14" s="277" t="s">
        <v>359</v>
      </c>
      <c r="G14" s="278" t="s">
        <v>360</v>
      </c>
      <c r="H14" s="279" t="s">
        <v>330</v>
      </c>
      <c r="I14" s="282">
        <v>46213</v>
      </c>
    </row>
    <row r="15" spans="1:9" ht="178.5" customHeight="1">
      <c r="A15" s="277"/>
      <c r="B15" s="281"/>
      <c r="C15" s="277"/>
      <c r="D15" s="277"/>
      <c r="E15" s="280"/>
      <c r="F15" s="277"/>
      <c r="G15" s="278"/>
      <c r="H15" s="279"/>
      <c r="I15" s="283"/>
    </row>
    <row r="16" spans="1:9" ht="13.5" customHeight="1"/>
    <row r="17" s="215" customFormat="1" ht="13.5" customHeight="1"/>
    <row r="18" s="215" customFormat="1" ht="13.5" customHeight="1"/>
    <row r="19" s="215" customFormat="1" ht="13.5" customHeight="1"/>
    <row r="20" s="215" customFormat="1" ht="13.5" customHeight="1"/>
    <row r="21" s="215" customFormat="1" ht="13.5" customHeight="1"/>
    <row r="22" s="215" customFormat="1" ht="13.5" customHeight="1"/>
    <row r="23" s="215" customFormat="1" ht="13.5" customHeight="1"/>
    <row r="24" s="215" customFormat="1" ht="13.5" customHeight="1"/>
    <row r="25" s="215" customFormat="1" ht="13.5" customHeight="1"/>
    <row r="26" s="215" customFormat="1" ht="13.5" customHeight="1"/>
    <row r="27" s="215" customFormat="1" ht="13.5" customHeight="1"/>
    <row r="28" s="215" customFormat="1" ht="13.5" customHeight="1"/>
    <row r="29" s="215" customFormat="1" ht="13.5" customHeight="1"/>
    <row r="30" s="215" customFormat="1" ht="13.5" customHeight="1"/>
    <row r="31" s="215" customFormat="1" ht="13.5" customHeight="1"/>
    <row r="32" s="215" customFormat="1" ht="13.5" customHeight="1"/>
    <row r="33" s="215" customFormat="1" ht="13.5" customHeight="1"/>
    <row r="34" s="215" customFormat="1" ht="13.5" customHeight="1"/>
    <row r="35" s="215" customFormat="1" ht="13.5" customHeight="1"/>
    <row r="36" s="215" customFormat="1" ht="13.5" customHeight="1"/>
    <row r="37" s="215" customFormat="1" ht="13.5" customHeight="1"/>
    <row r="38" s="215" customFormat="1" ht="13.5" customHeight="1"/>
    <row r="39" s="215" customFormat="1" ht="13.5" customHeight="1"/>
    <row r="40" s="215" customFormat="1" ht="13.5" customHeight="1"/>
    <row r="41" s="215" customFormat="1" ht="13.5" customHeight="1"/>
    <row r="42" s="215" customFormat="1" ht="13.5" customHeight="1"/>
    <row r="43" s="215" customFormat="1" ht="13.5" customHeight="1"/>
    <row r="44" s="215" customFormat="1" ht="13.5" customHeight="1"/>
    <row r="45" s="215" customFormat="1" ht="13.5" customHeight="1"/>
    <row r="46" s="215" customFormat="1" ht="13.5" customHeight="1"/>
    <row r="47" s="215" customFormat="1" ht="13.5" customHeight="1"/>
    <row r="48" s="215" customFormat="1" ht="13.5" customHeight="1"/>
    <row r="49" s="215" customFormat="1" ht="13.5" customHeight="1"/>
    <row r="50" s="215" customFormat="1" ht="13.5" customHeight="1"/>
    <row r="51" s="215" customFormat="1" ht="13.5" customHeight="1"/>
    <row r="52" s="215" customFormat="1" ht="13.5" customHeight="1"/>
    <row r="53" s="215" customFormat="1" ht="13.5" customHeight="1"/>
    <row r="54" s="215" customFormat="1" ht="13.5" customHeight="1"/>
    <row r="55" s="215" customFormat="1" ht="13.5" customHeight="1"/>
    <row r="56" s="215" customFormat="1" ht="13.5" customHeight="1"/>
    <row r="57" s="215" customFormat="1" ht="13.5" customHeight="1"/>
    <row r="58" s="215" customFormat="1" ht="13.5" customHeight="1"/>
    <row r="59" s="215" customFormat="1" ht="13.5" customHeight="1"/>
    <row r="60" s="215" customFormat="1" ht="13.5" customHeight="1"/>
    <row r="61" s="215" customFormat="1" ht="13.5" customHeight="1"/>
    <row r="62" s="215" customFormat="1" ht="13.5" customHeight="1"/>
    <row r="63" s="215" customFormat="1" ht="13.5" customHeight="1"/>
    <row r="64" s="215" customFormat="1" ht="13.5" customHeight="1"/>
    <row r="65" s="215" customFormat="1" ht="13.5" customHeight="1"/>
    <row r="66" s="215" customFormat="1" ht="13.5" customHeight="1"/>
    <row r="67" s="215" customFormat="1" ht="13.5" customHeight="1"/>
    <row r="68" s="215" customFormat="1" ht="13.5" customHeight="1"/>
    <row r="69" s="215" customFormat="1" ht="13.5" customHeight="1"/>
    <row r="70" s="215" customFormat="1" ht="13.5" customHeight="1"/>
    <row r="71" s="215" customFormat="1" ht="13.5" customHeight="1"/>
    <row r="72" s="215" customFormat="1" ht="13.5" customHeight="1"/>
    <row r="73" s="215" customFormat="1" ht="13.5" customHeight="1"/>
    <row r="74" s="215" customFormat="1" ht="13.5" customHeight="1"/>
    <row r="75" s="215" customFormat="1" ht="13.5" customHeight="1"/>
    <row r="76" s="215" customFormat="1" ht="13.5" customHeight="1"/>
    <row r="77" s="215" customFormat="1" ht="13.5" customHeight="1"/>
    <row r="78" s="215" customFormat="1" ht="13.5" customHeight="1"/>
    <row r="79" s="215" customFormat="1" ht="13.5" customHeight="1"/>
    <row r="80" s="215" customFormat="1" ht="13.5" customHeight="1"/>
    <row r="81" s="215" customFormat="1" ht="13.5" customHeight="1"/>
    <row r="82" s="215" customFormat="1" ht="13.5" customHeight="1"/>
    <row r="83" s="215" customFormat="1" ht="13.5" customHeight="1"/>
    <row r="84" s="215" customFormat="1" ht="13.5" customHeight="1"/>
    <row r="85" s="215" customFormat="1" ht="13.5" customHeight="1"/>
    <row r="86" s="215" customFormat="1" ht="13.5" customHeight="1"/>
    <row r="87" s="215" customFormat="1" ht="13.5" customHeight="1"/>
    <row r="88" s="215" customFormat="1" ht="13.5" customHeight="1"/>
    <row r="89" s="215" customFormat="1" ht="13.5" customHeight="1"/>
    <row r="90" s="215" customFormat="1" ht="13.5" customHeight="1"/>
    <row r="91" s="215" customFormat="1" ht="13.5" customHeight="1"/>
    <row r="92" s="215" customFormat="1" ht="13.5" customHeight="1"/>
    <row r="93" s="215" customFormat="1" ht="13.5" customHeight="1"/>
    <row r="94" s="215" customFormat="1" ht="13.5" customHeight="1"/>
    <row r="95" s="215" customFormat="1" ht="13.5" customHeight="1"/>
    <row r="96" s="215" customFormat="1" ht="13.5" customHeight="1"/>
    <row r="97" s="215" customFormat="1" ht="13.5" customHeight="1"/>
    <row r="98" s="215" customFormat="1" ht="13.5" customHeight="1"/>
    <row r="99" s="215" customFormat="1" ht="13.5" customHeight="1"/>
    <row r="100" s="215" customFormat="1" ht="13.5" customHeight="1"/>
    <row r="101" s="215" customFormat="1" ht="13.5" customHeight="1"/>
    <row r="102" s="215" customFormat="1" ht="13.5" customHeight="1"/>
    <row r="103" s="215" customFormat="1" ht="13.5" customHeight="1"/>
    <row r="104" s="215" customFormat="1" ht="13.5" customHeight="1"/>
    <row r="105" s="215" customFormat="1" ht="13.5" customHeight="1"/>
    <row r="106" s="215" customFormat="1" ht="13.5" customHeight="1"/>
    <row r="107" s="215" customFormat="1" ht="13.5" customHeight="1"/>
    <row r="108" s="215" customFormat="1" ht="13.5" customHeight="1"/>
    <row r="109" s="215" customFormat="1" ht="13.5" customHeight="1"/>
    <row r="110" s="215" customFormat="1" ht="13.5" customHeight="1"/>
    <row r="111" s="215" customFormat="1" ht="13.5" customHeight="1"/>
    <row r="112" s="215" customFormat="1" ht="13.5" customHeight="1"/>
    <row r="113" s="215" customFormat="1" ht="13.5" customHeight="1"/>
    <row r="114" s="215" customFormat="1" ht="13.5" customHeight="1"/>
    <row r="115" s="215" customFormat="1" ht="13.5" customHeight="1"/>
    <row r="116" s="215" customFormat="1" ht="13.5" customHeight="1"/>
    <row r="117" s="215" customFormat="1" ht="13.5" customHeight="1"/>
    <row r="118" s="215" customFormat="1" ht="13.5" customHeight="1"/>
    <row r="119" s="215" customFormat="1" ht="13.5" customHeight="1"/>
    <row r="120" s="215" customFormat="1" ht="13.5" customHeight="1"/>
    <row r="121" s="215" customFormat="1" ht="13.5" customHeight="1"/>
    <row r="122" s="215" customFormat="1" ht="13.5" customHeight="1"/>
    <row r="123" s="215" customFormat="1" ht="13.5" customHeight="1"/>
    <row r="124" s="215" customFormat="1" ht="13.5" customHeight="1"/>
    <row r="125" s="215" customFormat="1" ht="13.5" customHeight="1"/>
    <row r="126" s="215" customFormat="1" ht="13.5" customHeight="1"/>
    <row r="127" s="215" customFormat="1" ht="13.5" customHeight="1"/>
    <row r="128" s="215" customFormat="1" ht="13.5" customHeight="1"/>
    <row r="129" s="215" customFormat="1" ht="13.5" customHeight="1"/>
    <row r="130" s="215" customFormat="1" ht="13.5" customHeight="1"/>
    <row r="131" s="215" customFormat="1" ht="13.5" customHeight="1"/>
    <row r="132" s="215" customFormat="1" ht="13.5" customHeight="1"/>
    <row r="133" s="215" customFormat="1" ht="13.5" customHeight="1"/>
    <row r="134" s="215" customFormat="1" ht="13.5" customHeight="1"/>
    <row r="135" s="215" customFormat="1" ht="13.5" customHeight="1"/>
    <row r="136" s="215" customFormat="1" ht="13.5" customHeight="1"/>
    <row r="137" s="215" customFormat="1" ht="13.5" customHeight="1"/>
    <row r="138" s="215" customFormat="1" ht="13.5" customHeight="1"/>
    <row r="139" s="215" customFormat="1" ht="13.5" customHeight="1"/>
    <row r="140" s="215" customFormat="1" ht="13.5" customHeight="1"/>
    <row r="141" s="215" customFormat="1" ht="13.5" customHeight="1"/>
    <row r="142" s="215" customFormat="1" ht="13.5" customHeight="1"/>
    <row r="143" s="215" customFormat="1" ht="13.5" customHeight="1"/>
    <row r="144" s="215" customFormat="1" ht="13.5" customHeight="1"/>
    <row r="145" s="215" customFormat="1" ht="13.5" customHeight="1"/>
    <row r="146" s="215" customFormat="1" ht="13.5" customHeight="1"/>
    <row r="147" s="215" customFormat="1" ht="13.5" customHeight="1"/>
    <row r="148" s="215" customFormat="1" ht="13.5" customHeight="1"/>
    <row r="149" s="215" customFormat="1" ht="13.5" customHeight="1"/>
    <row r="150" s="215" customFormat="1" ht="13.5" customHeight="1"/>
    <row r="151" s="215" customFormat="1" ht="13.5" customHeight="1"/>
    <row r="152" s="215" customFormat="1" ht="13.5" customHeight="1"/>
    <row r="153" s="215" customFormat="1" ht="13.5" customHeight="1"/>
    <row r="154" s="215" customFormat="1" ht="13.5" customHeight="1"/>
    <row r="155" s="215" customFormat="1" ht="13.5" customHeight="1"/>
    <row r="156" s="215" customFormat="1" ht="13.5" customHeight="1"/>
    <row r="157" s="215" customFormat="1" ht="13.5" customHeight="1"/>
    <row r="158" s="215" customFormat="1" ht="13.5" customHeight="1"/>
    <row r="159" s="215" customFormat="1" ht="13.5" customHeight="1"/>
    <row r="160" s="215" customFormat="1" ht="13.5" customHeight="1"/>
    <row r="161" s="215" customFormat="1" ht="13.5" customHeight="1"/>
    <row r="162" s="215" customFormat="1" ht="13.5" customHeight="1"/>
    <row r="163" s="215" customFormat="1" ht="13.5" customHeight="1"/>
    <row r="164" s="215" customFormat="1" ht="13.5" customHeight="1"/>
    <row r="165" s="215" customFormat="1" ht="13.5" customHeight="1"/>
    <row r="166" s="215" customFormat="1" ht="13.5" customHeight="1"/>
    <row r="167" s="215" customFormat="1" ht="13.5" customHeight="1"/>
    <row r="168" s="215" customFormat="1" ht="13.5" customHeight="1"/>
    <row r="169" s="215" customFormat="1" ht="13.5" customHeight="1"/>
    <row r="170" s="215" customFormat="1" ht="13.5" customHeight="1"/>
    <row r="171" s="215" customFormat="1" ht="13.5" customHeight="1"/>
    <row r="172" s="215" customFormat="1" ht="13.5" customHeight="1"/>
    <row r="173" s="215" customFormat="1" ht="13.5" customHeight="1"/>
    <row r="174" s="215" customFormat="1" ht="13.5" customHeight="1"/>
    <row r="175" s="215" customFormat="1" ht="13.5" customHeight="1"/>
    <row r="176" s="215" customFormat="1" ht="13.5" customHeight="1"/>
    <row r="177" s="215" customFormat="1" ht="13.5" customHeight="1"/>
    <row r="178" s="215" customFormat="1" ht="13.5" customHeight="1"/>
    <row r="179" s="215" customFormat="1" ht="13.5" customHeight="1"/>
    <row r="180" s="215" customFormat="1" ht="13.5" customHeight="1"/>
    <row r="181" s="215" customFormat="1" ht="13.5" customHeight="1"/>
    <row r="182" s="215" customFormat="1" ht="13.5" customHeight="1"/>
    <row r="183" s="215" customFormat="1" ht="13.5" customHeight="1"/>
    <row r="184" s="215" customFormat="1" ht="13.5" customHeight="1"/>
    <row r="185" s="215" customFormat="1" ht="13.5" customHeight="1"/>
    <row r="186" s="215" customFormat="1" ht="13.5" customHeight="1"/>
    <row r="187" s="215" customFormat="1" ht="13.5" customHeight="1"/>
    <row r="188" s="215" customFormat="1" ht="13.5" customHeight="1"/>
    <row r="189" s="215" customFormat="1" ht="13.5" customHeight="1"/>
    <row r="190" s="215" customFormat="1" ht="13.5" customHeight="1"/>
    <row r="191" s="215" customFormat="1" ht="13.5" customHeight="1"/>
    <row r="192" s="215" customFormat="1" ht="13.5" customHeight="1"/>
    <row r="193" s="215" customFormat="1" ht="13.5" customHeight="1"/>
    <row r="194" s="215" customFormat="1" ht="13.5" customHeight="1"/>
    <row r="195" s="215" customFormat="1" ht="13.5" customHeight="1"/>
    <row r="196" s="215" customFormat="1" ht="13.5" customHeight="1"/>
    <row r="197" s="215" customFormat="1" ht="13.5" customHeight="1"/>
    <row r="198" s="215" customFormat="1" ht="13.5" customHeight="1"/>
    <row r="199" s="215" customFormat="1" ht="13.5" customHeight="1"/>
    <row r="200" s="215" customFormat="1" ht="13.5" customHeight="1"/>
    <row r="201" s="215" customFormat="1" ht="13.5" customHeight="1"/>
    <row r="202" s="215" customFormat="1" ht="13.5" customHeight="1"/>
    <row r="203" s="215" customFormat="1" ht="13.5" customHeight="1"/>
    <row r="204" s="215" customFormat="1" ht="13.5" customHeight="1"/>
    <row r="205" s="215" customFormat="1" ht="13.5" customHeight="1"/>
    <row r="206" s="215" customFormat="1" ht="13.5" customHeight="1"/>
    <row r="207" s="215" customFormat="1" ht="13.5" customHeight="1"/>
    <row r="208" s="215" customFormat="1" ht="13.5" customHeight="1"/>
    <row r="209" s="215" customFormat="1" ht="13.5" customHeight="1"/>
    <row r="210" s="215" customFormat="1" ht="13.5" customHeight="1"/>
    <row r="211" s="215" customFormat="1" ht="13.5" customHeight="1"/>
    <row r="212" s="215" customFormat="1" ht="13.5" customHeight="1"/>
    <row r="213" s="215" customFormat="1" ht="13.5" customHeight="1"/>
    <row r="214" s="215" customFormat="1" ht="13.5" customHeight="1"/>
    <row r="215" s="215" customFormat="1" ht="13.5" customHeight="1"/>
    <row r="216" s="215" customFormat="1" ht="13.5" customHeight="1"/>
    <row r="217" s="215" customFormat="1" ht="13.5" customHeight="1"/>
    <row r="218" s="215" customFormat="1" ht="13.5" customHeight="1"/>
    <row r="219" s="215" customFormat="1" ht="13.5" customHeight="1"/>
    <row r="220" s="215" customFormat="1" ht="13.5" customHeight="1"/>
    <row r="221" s="215" customFormat="1" ht="13.5" customHeight="1"/>
    <row r="222" s="215" customFormat="1" ht="13.5" customHeight="1"/>
    <row r="223" s="215" customFormat="1" ht="13.5" customHeight="1"/>
    <row r="224" s="215" customFormat="1" ht="13.5" customHeight="1"/>
    <row r="225" s="215" customFormat="1" ht="13.5" customHeight="1"/>
    <row r="226" s="215" customFormat="1" ht="13.5" customHeight="1"/>
    <row r="227" s="215" customFormat="1" ht="13.5" customHeight="1"/>
    <row r="228" s="215" customFormat="1" ht="13.5" customHeight="1"/>
    <row r="229" s="215" customFormat="1" ht="13.5" customHeight="1"/>
    <row r="230" s="215" customFormat="1" ht="13.5" customHeight="1"/>
    <row r="231" s="215" customFormat="1" ht="13.5" customHeight="1"/>
    <row r="232" s="215" customFormat="1" ht="13.5" customHeight="1"/>
    <row r="233" s="215" customFormat="1" ht="13.5" customHeight="1"/>
    <row r="234" s="215" customFormat="1" ht="13.5" customHeight="1"/>
    <row r="235" s="215" customFormat="1" ht="13.5" customHeight="1"/>
    <row r="236" s="215" customFormat="1" ht="13.5" customHeight="1"/>
    <row r="237" s="215" customFormat="1" ht="13.5" customHeight="1"/>
    <row r="238" s="215" customFormat="1" ht="13.5" customHeight="1"/>
    <row r="239" s="215" customFormat="1" ht="13.5" customHeight="1"/>
    <row r="240" s="215" customFormat="1" ht="13.5" customHeight="1"/>
    <row r="241" s="215" customFormat="1" ht="13.5" customHeight="1"/>
    <row r="242" s="215" customFormat="1" ht="13.5" customHeight="1"/>
    <row r="243" s="215" customFormat="1" ht="13.5" customHeight="1"/>
    <row r="244" s="215" customFormat="1" ht="13.5" customHeight="1"/>
    <row r="245" s="215" customFormat="1" ht="13.5" customHeight="1"/>
    <row r="246" s="215" customFormat="1" ht="13.5" customHeight="1"/>
    <row r="247" s="215" customFormat="1" ht="13.5" customHeight="1"/>
    <row r="248" s="215" customFormat="1" ht="13.5" customHeight="1"/>
    <row r="249" s="215" customFormat="1" ht="13.5" customHeight="1"/>
    <row r="250" s="215" customFormat="1" ht="13.5" customHeight="1"/>
    <row r="251" s="215" customFormat="1" ht="13.5" customHeight="1"/>
    <row r="252" s="215" customFormat="1" ht="13.5" customHeight="1"/>
    <row r="253" s="215" customFormat="1" ht="13.5" customHeight="1"/>
    <row r="254" s="215" customFormat="1" ht="13.5" customHeight="1"/>
    <row r="255" s="215" customFormat="1" ht="13.5" customHeight="1"/>
    <row r="256" s="215" customFormat="1" ht="13.5" customHeight="1"/>
    <row r="257" s="215" customFormat="1" ht="13.5" customHeight="1"/>
    <row r="258" s="215" customFormat="1" ht="13.5" customHeight="1"/>
    <row r="259" s="215" customFormat="1" ht="13.5" customHeight="1"/>
    <row r="260" s="215" customFormat="1" ht="13.5" customHeight="1"/>
    <row r="261" s="215" customFormat="1" ht="13.5" customHeight="1"/>
    <row r="262" s="215" customFormat="1" ht="13.5" customHeight="1"/>
    <row r="263" s="215" customFormat="1" ht="13.5" customHeight="1"/>
    <row r="264" s="215" customFormat="1" ht="13.5" customHeight="1"/>
    <row r="265" s="215" customFormat="1" ht="13.5" customHeight="1"/>
    <row r="266" s="215" customFormat="1" ht="13.5" customHeight="1"/>
    <row r="267" s="215" customFormat="1" ht="13.5" customHeight="1"/>
    <row r="268" s="215" customFormat="1" ht="13.5" customHeight="1"/>
    <row r="269" s="215" customFormat="1" ht="13.5" customHeight="1"/>
    <row r="270" s="215" customFormat="1" ht="13.5" customHeight="1"/>
    <row r="271" s="215" customFormat="1" ht="13.5" customHeight="1"/>
    <row r="272" s="215" customFormat="1" ht="13.5" customHeight="1"/>
    <row r="273" s="215" customFormat="1" ht="13.5" customHeight="1"/>
    <row r="274" s="215" customFormat="1" ht="13.5" customHeight="1"/>
    <row r="275" s="215" customFormat="1" ht="13.5" customHeight="1"/>
    <row r="276" s="215" customFormat="1" ht="13.5" customHeight="1"/>
    <row r="277" s="215" customFormat="1" ht="13.5" customHeight="1"/>
    <row r="278" s="215" customFormat="1" ht="13.5" customHeight="1"/>
    <row r="279" s="215" customFormat="1" ht="13.5" customHeight="1"/>
    <row r="280" s="215" customFormat="1" ht="13.5" customHeight="1"/>
    <row r="281" s="215" customFormat="1" ht="13.5" customHeight="1"/>
    <row r="282" s="215" customFormat="1" ht="13.5" customHeight="1"/>
    <row r="283" s="215" customFormat="1" ht="13.5" customHeight="1"/>
    <row r="284" s="215" customFormat="1" ht="13.5" customHeight="1"/>
    <row r="285" s="215" customFormat="1" ht="13.5" customHeight="1"/>
    <row r="286" s="215" customFormat="1" ht="13.5" customHeight="1"/>
    <row r="287" s="215" customFormat="1" ht="13.5" customHeight="1"/>
    <row r="288" s="215" customFormat="1" ht="13.5" customHeight="1"/>
    <row r="289" s="215" customFormat="1" ht="13.5" customHeight="1"/>
    <row r="290" s="215" customFormat="1" ht="13.5" customHeight="1"/>
    <row r="291" s="215" customFormat="1" ht="13.5" customHeight="1"/>
    <row r="292" s="215" customFormat="1" ht="13.5" customHeight="1"/>
    <row r="293" s="215" customFormat="1" ht="13.5" customHeight="1"/>
    <row r="294" s="215" customFormat="1" ht="13.5" customHeight="1"/>
    <row r="295" s="215" customFormat="1" ht="13.5" customHeight="1"/>
    <row r="296" s="215" customFormat="1" ht="13.5" customHeight="1"/>
    <row r="297" s="215" customFormat="1" ht="13.5" customHeight="1"/>
    <row r="298" s="215" customFormat="1" ht="13.5" customHeight="1"/>
    <row r="299" s="215" customFormat="1" ht="13.5" customHeight="1"/>
    <row r="300" s="215" customFormat="1" ht="13.5" customHeight="1"/>
    <row r="301" s="215" customFormat="1" ht="13.5" customHeight="1"/>
    <row r="302" s="215" customFormat="1" ht="13.5" customHeight="1"/>
    <row r="303" s="215" customFormat="1" ht="13.5" customHeight="1"/>
    <row r="304" s="215" customFormat="1" ht="13.5" customHeight="1"/>
    <row r="305" s="215" customFormat="1" ht="13.5" customHeight="1"/>
    <row r="306" s="215" customFormat="1" ht="13.5" customHeight="1"/>
    <row r="307" s="215" customFormat="1" ht="13.5" customHeight="1"/>
    <row r="308" s="215" customFormat="1" ht="13.5" customHeight="1"/>
    <row r="309" s="215" customFormat="1" ht="13.5" customHeight="1"/>
    <row r="310" s="215" customFormat="1" ht="13.5" customHeight="1"/>
    <row r="311" s="215" customFormat="1" ht="13.5" customHeight="1"/>
    <row r="312" s="215" customFormat="1" ht="13.5" customHeight="1"/>
    <row r="313" s="215" customFormat="1" ht="13.5" customHeight="1"/>
    <row r="314" s="215" customFormat="1" ht="13.5" customHeight="1"/>
    <row r="315" s="215" customFormat="1" ht="13.5" customHeight="1"/>
    <row r="316" s="215" customFormat="1" ht="13.5" customHeight="1"/>
    <row r="317" s="215" customFormat="1" ht="13.5" customHeight="1"/>
    <row r="318" s="215" customFormat="1" ht="13.5" customHeight="1"/>
    <row r="319" s="215" customFormat="1" ht="13.5" customHeight="1"/>
    <row r="320" s="215" customFormat="1" ht="13.5" customHeight="1"/>
    <row r="321" s="215" customFormat="1" ht="13.5" customHeight="1"/>
    <row r="322" s="215" customFormat="1" ht="13.5" customHeight="1"/>
    <row r="323" s="215" customFormat="1" ht="13.5" customHeight="1"/>
    <row r="324" s="215" customFormat="1" ht="13.5" customHeight="1"/>
    <row r="325" s="215" customFormat="1" ht="13.5" customHeight="1"/>
    <row r="326" s="215" customFormat="1" ht="13.5" customHeight="1"/>
    <row r="327" s="215" customFormat="1" ht="13.5" customHeight="1"/>
    <row r="328" s="215" customFormat="1" ht="13.5" customHeight="1"/>
    <row r="329" s="215" customFormat="1" ht="13.5" customHeight="1"/>
    <row r="330" s="215" customFormat="1" ht="13.5" customHeight="1"/>
    <row r="331" s="215" customFormat="1" ht="13.5" customHeight="1"/>
    <row r="332" s="215" customFormat="1" ht="13.5" customHeight="1"/>
    <row r="333" s="215" customFormat="1" ht="13.5" customHeight="1"/>
    <row r="334" s="215" customFormat="1" ht="13.5" customHeight="1"/>
    <row r="335" s="215" customFormat="1" ht="13.5" customHeight="1"/>
    <row r="336" s="215" customFormat="1" ht="13.5" customHeight="1"/>
    <row r="337" s="215" customFormat="1" ht="13.5" customHeight="1"/>
    <row r="338" s="215" customFormat="1" ht="13.5" customHeight="1"/>
    <row r="339" s="215" customFormat="1" ht="13.5" customHeight="1"/>
    <row r="340" s="215" customFormat="1" ht="13.5" customHeight="1"/>
    <row r="341" s="215" customFormat="1" ht="13.5" customHeight="1"/>
    <row r="342" s="215" customFormat="1" ht="13.5" customHeight="1"/>
    <row r="343" s="215" customFormat="1" ht="13.5" customHeight="1"/>
    <row r="344" s="215" customFormat="1" ht="13.5" customHeight="1"/>
    <row r="345" s="215" customFormat="1" ht="13.5" customHeight="1"/>
    <row r="346" s="215" customFormat="1" ht="13.5" customHeight="1"/>
    <row r="347" s="215" customFormat="1" ht="13.5" customHeight="1"/>
    <row r="348" s="215" customFormat="1" ht="13.5" customHeight="1"/>
    <row r="349" s="215" customFormat="1" ht="13.5" customHeight="1"/>
    <row r="350" s="215" customFormat="1" ht="13.5" customHeight="1"/>
    <row r="351" s="215" customFormat="1" ht="13.5" customHeight="1"/>
    <row r="352" s="215" customFormat="1" ht="13.5" customHeight="1"/>
    <row r="353" s="215" customFormat="1" ht="13.5" customHeight="1"/>
    <row r="354" s="215" customFormat="1" ht="13.5" customHeight="1"/>
    <row r="355" s="215" customFormat="1" ht="13.5" customHeight="1"/>
    <row r="356" s="215" customFormat="1" ht="13.5" customHeight="1"/>
    <row r="357" s="215" customFormat="1" ht="13.5" customHeight="1"/>
    <row r="358" s="215" customFormat="1" ht="13.5" customHeight="1"/>
    <row r="359" s="215" customFormat="1" ht="13.5" customHeight="1"/>
    <row r="360" s="215" customFormat="1" ht="13.5" customHeight="1"/>
    <row r="361" s="215" customFormat="1" ht="13.5" customHeight="1"/>
    <row r="362" s="215" customFormat="1" ht="13.5" customHeight="1"/>
    <row r="363" s="215" customFormat="1" ht="13.5" customHeight="1"/>
    <row r="364" s="215" customFormat="1" ht="13.5" customHeight="1"/>
    <row r="365" s="215" customFormat="1" ht="13.5" customHeight="1"/>
    <row r="366" s="215" customFormat="1" ht="13.5" customHeight="1"/>
    <row r="367" s="215" customFormat="1" ht="13.5" customHeight="1"/>
    <row r="368" s="215" customFormat="1" ht="13.5" customHeight="1"/>
    <row r="369" s="215" customFormat="1" ht="13.5" customHeight="1"/>
    <row r="370" s="215" customFormat="1" ht="13.5" customHeight="1"/>
    <row r="371" s="215" customFormat="1" ht="13.5" customHeight="1"/>
    <row r="372" s="215" customFormat="1" ht="13.5" customHeight="1"/>
    <row r="373" s="215" customFormat="1" ht="13.5" customHeight="1"/>
    <row r="374" s="215" customFormat="1" ht="13.5" customHeight="1"/>
    <row r="375" s="215" customFormat="1" ht="13.5" customHeight="1"/>
    <row r="376" s="215" customFormat="1" ht="13.5" customHeight="1"/>
    <row r="377" s="215" customFormat="1" ht="13.5" customHeight="1"/>
    <row r="378" s="215" customFormat="1" ht="13.5" customHeight="1"/>
    <row r="379" s="215" customFormat="1" ht="13.5" customHeight="1"/>
    <row r="380" s="215" customFormat="1" ht="13.5" customHeight="1"/>
    <row r="381" s="215" customFormat="1" ht="13.5" customHeight="1"/>
    <row r="382" s="215" customFormat="1" ht="13.5" customHeight="1"/>
    <row r="383" s="215" customFormat="1" ht="13.5" customHeight="1"/>
    <row r="384" s="215" customFormat="1" ht="13.5" customHeight="1"/>
    <row r="385" s="215" customFormat="1" ht="13.5" customHeight="1"/>
    <row r="386" s="215" customFormat="1" ht="13.5" customHeight="1"/>
    <row r="387" s="215" customFormat="1" ht="13.5" customHeight="1"/>
    <row r="388" s="215" customFormat="1" ht="13.5" customHeight="1"/>
    <row r="389" s="215" customFormat="1" ht="13.5" customHeight="1"/>
    <row r="390" s="215" customFormat="1" ht="13.5" customHeight="1"/>
    <row r="391" s="215" customFormat="1" ht="13.5" customHeight="1"/>
    <row r="392" s="215" customFormat="1" ht="13.5" customHeight="1"/>
    <row r="393" s="215" customFormat="1" ht="13.5" customHeight="1"/>
    <row r="394" s="215" customFormat="1" ht="13.5" customHeight="1"/>
    <row r="395" s="215" customFormat="1" ht="13.5" customHeight="1"/>
    <row r="396" s="215" customFormat="1" ht="13.5" customHeight="1"/>
    <row r="397" s="215" customFormat="1" ht="13.5" customHeight="1"/>
    <row r="398" s="215" customFormat="1" ht="13.5" customHeight="1"/>
    <row r="399" s="215" customFormat="1" ht="13.5" customHeight="1"/>
    <row r="400" s="215" customFormat="1" ht="13.5" customHeight="1"/>
    <row r="401" s="215" customFormat="1" ht="13.5" customHeight="1"/>
    <row r="402" s="215" customFormat="1" ht="13.5" customHeight="1"/>
    <row r="403" s="215" customFormat="1" ht="13.5" customHeight="1"/>
    <row r="404" s="215" customFormat="1" ht="13.5" customHeight="1"/>
    <row r="405" s="215" customFormat="1" ht="13.5" customHeight="1"/>
    <row r="406" s="215" customFormat="1" ht="13.5" customHeight="1"/>
    <row r="407" s="215" customFormat="1" ht="13.5" customHeight="1"/>
    <row r="408" s="215" customFormat="1" ht="13.5" customHeight="1"/>
    <row r="409" s="215" customFormat="1" ht="13.5" customHeight="1"/>
    <row r="410" s="215" customFormat="1" ht="13.5" customHeight="1"/>
    <row r="411" s="215" customFormat="1" ht="13.5" customHeight="1"/>
    <row r="412" s="215" customFormat="1" ht="13.5" customHeight="1"/>
    <row r="413" s="215" customFormat="1" ht="13.5" customHeight="1"/>
    <row r="414" s="215" customFormat="1" ht="13.5" customHeight="1"/>
    <row r="415" s="215" customFormat="1" ht="13.5" customHeight="1"/>
    <row r="416" s="215" customFormat="1" ht="13.5" customHeight="1"/>
    <row r="417" s="215" customFormat="1" ht="13.5" customHeight="1"/>
    <row r="418" s="215" customFormat="1" ht="13.5" customHeight="1"/>
    <row r="419" s="215" customFormat="1" ht="13.5" customHeight="1"/>
    <row r="420" s="215" customFormat="1" ht="13.5" customHeight="1"/>
    <row r="421" s="215" customFormat="1" ht="13.5" customHeight="1"/>
    <row r="422" s="215" customFormat="1" ht="13.5" customHeight="1"/>
    <row r="423" s="215" customFormat="1" ht="13.5" customHeight="1"/>
    <row r="424" s="215" customFormat="1" ht="13.5" customHeight="1"/>
    <row r="425" s="215" customFormat="1" ht="13.5" customHeight="1"/>
    <row r="426" s="215" customFormat="1" ht="13.5" customHeight="1"/>
    <row r="427" s="215" customFormat="1" ht="13.5" customHeight="1"/>
    <row r="428" s="215" customFormat="1" ht="13.5" customHeight="1"/>
    <row r="429" s="215" customFormat="1" ht="13.5" customHeight="1"/>
    <row r="430" s="215" customFormat="1" ht="13.5" customHeight="1"/>
    <row r="431" s="215" customFormat="1" ht="13.5" customHeight="1"/>
    <row r="432" s="215" customFormat="1" ht="13.5" customHeight="1"/>
    <row r="433" s="215" customFormat="1" ht="13.5" customHeight="1"/>
    <row r="434" s="215" customFormat="1" ht="13.5" customHeight="1"/>
    <row r="435" s="215" customFormat="1" ht="13.5" customHeight="1"/>
    <row r="436" s="215" customFormat="1" ht="13.5" customHeight="1"/>
    <row r="437" s="215" customFormat="1" ht="13.5" customHeight="1"/>
    <row r="438" s="215" customFormat="1" ht="13.5" customHeight="1"/>
    <row r="439" s="215" customFormat="1" ht="13.5" customHeight="1"/>
    <row r="440" s="215" customFormat="1" ht="13.5" customHeight="1"/>
    <row r="441" s="215" customFormat="1" ht="13.5" customHeight="1"/>
    <row r="442" s="215" customFormat="1" ht="13.5" customHeight="1"/>
    <row r="443" s="215" customFormat="1" ht="13.5" customHeight="1"/>
    <row r="444" s="215" customFormat="1" ht="13.5" customHeight="1"/>
    <row r="445" s="215" customFormat="1" ht="13.5" customHeight="1"/>
    <row r="446" s="215" customFormat="1" ht="13.5" customHeight="1"/>
    <row r="447" s="215" customFormat="1" ht="13.5" customHeight="1"/>
    <row r="448" s="215" customFormat="1" ht="13.5" customHeight="1"/>
    <row r="449" s="215" customFormat="1" ht="13.5" customHeight="1"/>
    <row r="450" s="215" customFormat="1" ht="13.5" customHeight="1"/>
    <row r="451" s="215" customFormat="1" ht="13.5" customHeight="1"/>
    <row r="452" s="215" customFormat="1" ht="13.5" customHeight="1"/>
    <row r="453" s="215" customFormat="1" ht="13.5" customHeight="1"/>
    <row r="454" s="215" customFormat="1" ht="13.5" customHeight="1"/>
    <row r="455" s="215" customFormat="1" ht="13.5" customHeight="1"/>
    <row r="456" s="215" customFormat="1" ht="13.5" customHeight="1"/>
    <row r="457" s="215" customFormat="1" ht="13.5" customHeight="1"/>
    <row r="458" s="215" customFormat="1" ht="13.5" customHeight="1"/>
    <row r="459" s="215" customFormat="1" ht="13.5" customHeight="1"/>
    <row r="460" s="215" customFormat="1" ht="13.5" customHeight="1"/>
    <row r="461" s="215" customFormat="1" ht="13.5" customHeight="1"/>
    <row r="462" s="215" customFormat="1" ht="13.5" customHeight="1"/>
    <row r="463" s="215" customFormat="1" ht="13.5" customHeight="1"/>
    <row r="464" s="215" customFormat="1" ht="13.5" customHeight="1"/>
    <row r="465" s="215" customFormat="1" ht="13.5" customHeight="1"/>
    <row r="466" s="215" customFormat="1" ht="13.5" customHeight="1"/>
    <row r="467" s="215" customFormat="1" ht="13.5" customHeight="1"/>
    <row r="468" s="215" customFormat="1" ht="13.5" customHeight="1"/>
    <row r="469" s="215" customFormat="1" ht="13.5" customHeight="1"/>
    <row r="470" s="215" customFormat="1" ht="13.5" customHeight="1"/>
    <row r="471" s="215" customFormat="1" ht="13.5" customHeight="1"/>
    <row r="472" s="215" customFormat="1" ht="13.5" customHeight="1"/>
    <row r="473" s="215" customFormat="1" ht="13.5" customHeight="1"/>
    <row r="474" s="215" customFormat="1" ht="13.5" customHeight="1"/>
    <row r="475" s="215" customFormat="1" ht="13.5" customHeight="1"/>
    <row r="476" s="215" customFormat="1" ht="13.5" customHeight="1"/>
    <row r="477" s="215" customFormat="1" ht="13.5" customHeight="1"/>
    <row r="478" s="215" customFormat="1" ht="13.5" customHeight="1"/>
    <row r="479" s="215" customFormat="1" ht="13.5" customHeight="1"/>
    <row r="480" s="215" customFormat="1" ht="13.5" customHeight="1"/>
    <row r="481" s="215" customFormat="1" ht="13.5" customHeight="1"/>
    <row r="482" s="215" customFormat="1" ht="13.5" customHeight="1"/>
    <row r="483" s="215" customFormat="1" ht="13.5" customHeight="1"/>
    <row r="484" s="215" customFormat="1" ht="13.5" customHeight="1"/>
    <row r="485" s="215" customFormat="1" ht="13.5" customHeight="1"/>
    <row r="486" s="215" customFormat="1" ht="13.5" customHeight="1"/>
    <row r="487" s="215" customFormat="1" ht="13.5" customHeight="1"/>
    <row r="488" s="215" customFormat="1" ht="13.5" customHeight="1"/>
    <row r="489" s="215" customFormat="1" ht="13.5" customHeight="1"/>
    <row r="490" s="215" customFormat="1" ht="13.5" customHeight="1"/>
    <row r="491" s="215" customFormat="1" ht="13.5" customHeight="1"/>
    <row r="492" s="215" customFormat="1" ht="13.5" customHeight="1"/>
    <row r="493" s="215" customFormat="1" ht="13.5" customHeight="1"/>
    <row r="494" s="215" customFormat="1" ht="13.5" customHeight="1"/>
    <row r="495" s="215" customFormat="1" ht="13.5" customHeight="1"/>
    <row r="496" s="215" customFormat="1" ht="13.5" customHeight="1"/>
    <row r="497" s="215" customFormat="1" ht="13.5" customHeight="1"/>
    <row r="498" s="215" customFormat="1" ht="13.5" customHeight="1"/>
    <row r="499" s="215" customFormat="1" ht="13.5" customHeight="1"/>
    <row r="500" s="215" customFormat="1" ht="13.5" customHeight="1"/>
    <row r="501" s="215" customFormat="1" ht="13.5" customHeight="1"/>
    <row r="502" s="215" customFormat="1" ht="13.5" customHeight="1"/>
    <row r="503" s="215" customFormat="1" ht="13.5" customHeight="1"/>
    <row r="504" s="215" customFormat="1" ht="13.5" customHeight="1"/>
    <row r="505" s="215" customFormat="1" ht="13.5" customHeight="1"/>
    <row r="506" s="215" customFormat="1" ht="13.5" customHeight="1"/>
    <row r="507" s="215" customFormat="1" ht="13.5" customHeight="1"/>
    <row r="508" s="215" customFormat="1" ht="13.5" customHeight="1"/>
    <row r="509" s="215" customFormat="1" ht="13.5" customHeight="1"/>
    <row r="510" s="215" customFormat="1" ht="13.5" customHeight="1"/>
    <row r="511" s="215" customFormat="1" ht="13.5" customHeight="1"/>
    <row r="512" s="215" customFormat="1" ht="13.5" customHeight="1"/>
    <row r="513" s="215" customFormat="1" ht="13.5" customHeight="1"/>
    <row r="514" s="215" customFormat="1" ht="13.5" customHeight="1"/>
    <row r="515" s="215" customFormat="1" ht="13.5" customHeight="1"/>
    <row r="516" s="215" customFormat="1" ht="13.5" customHeight="1"/>
    <row r="517" s="215" customFormat="1" ht="13.5" customHeight="1"/>
    <row r="518" s="215" customFormat="1" ht="13.5" customHeight="1"/>
    <row r="519" s="215" customFormat="1" ht="13.5" customHeight="1"/>
    <row r="520" s="215" customFormat="1" ht="13.5" customHeight="1"/>
    <row r="521" s="215" customFormat="1" ht="13.5" customHeight="1"/>
    <row r="522" s="215" customFormat="1" ht="13.5" customHeight="1"/>
    <row r="523" s="215" customFormat="1" ht="13.5" customHeight="1"/>
    <row r="524" s="215" customFormat="1" ht="13.5" customHeight="1"/>
    <row r="525" s="215" customFormat="1" ht="13.5" customHeight="1"/>
    <row r="526" s="215" customFormat="1" ht="13.5" customHeight="1"/>
    <row r="527" s="215" customFormat="1" ht="13.5" customHeight="1"/>
    <row r="528" s="215" customFormat="1" ht="13.5" customHeight="1"/>
    <row r="529" s="215" customFormat="1" ht="13.5" customHeight="1"/>
    <row r="530" s="215" customFormat="1" ht="13.5" customHeight="1"/>
    <row r="531" s="215" customFormat="1" ht="13.5" customHeight="1"/>
    <row r="532" s="215" customFormat="1" ht="13.5" customHeight="1"/>
    <row r="533" s="215" customFormat="1" ht="13.5" customHeight="1"/>
    <row r="534" s="215" customFormat="1" ht="13.5" customHeight="1"/>
    <row r="535" s="215" customFormat="1" ht="13.5" customHeight="1"/>
    <row r="536" s="215" customFormat="1" ht="13.5" customHeight="1"/>
    <row r="537" s="215" customFormat="1" ht="13.5" customHeight="1"/>
    <row r="538" s="215" customFormat="1" ht="13.5" customHeight="1"/>
    <row r="539" s="215" customFormat="1" ht="13.5" customHeight="1"/>
    <row r="540" s="215" customFormat="1" ht="13.5" customHeight="1"/>
    <row r="541" s="215" customFormat="1" ht="13.5" customHeight="1"/>
    <row r="542" s="215" customFormat="1" ht="13.5" customHeight="1"/>
    <row r="543" s="215" customFormat="1" ht="13.5" customHeight="1"/>
    <row r="544" s="215" customFormat="1" ht="13.5" customHeight="1"/>
    <row r="545" s="215" customFormat="1" ht="13.5" customHeight="1"/>
    <row r="546" s="215" customFormat="1" ht="13.5" customHeight="1"/>
    <row r="547" s="215" customFormat="1" ht="13.5" customHeight="1"/>
    <row r="548" s="215" customFormat="1" ht="13.5" customHeight="1"/>
    <row r="549" s="215" customFormat="1" ht="13.5" customHeight="1"/>
    <row r="550" s="215" customFormat="1" ht="13.5" customHeight="1"/>
    <row r="551" s="215" customFormat="1" ht="13.5" customHeight="1"/>
    <row r="552" s="215" customFormat="1" ht="13.5" customHeight="1"/>
    <row r="553" s="215" customFormat="1" ht="13.5" customHeight="1"/>
    <row r="554" s="215" customFormat="1" ht="13.5" customHeight="1"/>
    <row r="555" s="215" customFormat="1" ht="13.5" customHeight="1"/>
    <row r="556" s="215" customFormat="1" ht="13.5" customHeight="1"/>
    <row r="557" s="215" customFormat="1" ht="13.5" customHeight="1"/>
    <row r="558" s="215" customFormat="1" ht="13.5" customHeight="1"/>
    <row r="559" s="215" customFormat="1" ht="13.5" customHeight="1"/>
    <row r="560" s="215" customFormat="1" ht="13.5" customHeight="1"/>
    <row r="561" s="215" customFormat="1" ht="13.5" customHeight="1"/>
    <row r="562" s="215" customFormat="1" ht="13.5" customHeight="1"/>
    <row r="563" s="215" customFormat="1" ht="13.5" customHeight="1"/>
    <row r="564" s="215" customFormat="1" ht="13.5" customHeight="1"/>
    <row r="565" s="215" customFormat="1" ht="13.5" customHeight="1"/>
    <row r="566" s="215" customFormat="1" ht="13.5" customHeight="1"/>
    <row r="567" s="215" customFormat="1" ht="13.5" customHeight="1"/>
    <row r="568" s="215" customFormat="1" ht="13.5" customHeight="1"/>
    <row r="569" s="215" customFormat="1" ht="13.5" customHeight="1"/>
    <row r="570" s="215" customFormat="1" ht="13.5" customHeight="1"/>
    <row r="571" s="215" customFormat="1" ht="13.5" customHeight="1"/>
    <row r="572" s="215" customFormat="1" ht="13.5" customHeight="1"/>
    <row r="573" s="215" customFormat="1" ht="13.5" customHeight="1"/>
    <row r="574" s="215" customFormat="1" ht="13.5" customHeight="1"/>
    <row r="575" s="215" customFormat="1" ht="13.5" customHeight="1"/>
    <row r="576" s="215" customFormat="1" ht="13.5" customHeight="1"/>
    <row r="577" s="215" customFormat="1" ht="13.5" customHeight="1"/>
    <row r="578" s="215" customFormat="1" ht="13.5" customHeight="1"/>
    <row r="579" s="215" customFormat="1" ht="13.5" customHeight="1"/>
    <row r="580" s="215" customFormat="1" ht="13.5" customHeight="1"/>
    <row r="581" s="215" customFormat="1" ht="13.5" customHeight="1"/>
    <row r="582" s="215" customFormat="1" ht="13.5" customHeight="1"/>
    <row r="583" s="215" customFormat="1" ht="13.5" customHeight="1"/>
    <row r="584" s="215" customFormat="1" ht="13.5" customHeight="1"/>
    <row r="585" s="215" customFormat="1" ht="13.5" customHeight="1"/>
    <row r="586" s="215" customFormat="1" ht="13.5" customHeight="1"/>
    <row r="587" s="215" customFormat="1" ht="13.5" customHeight="1"/>
    <row r="588" s="215" customFormat="1" ht="13.5" customHeight="1"/>
    <row r="589" s="215" customFormat="1" ht="13.5" customHeight="1"/>
    <row r="590" s="215" customFormat="1" ht="13.5" customHeight="1"/>
    <row r="591" s="215" customFormat="1" ht="13.5" customHeight="1"/>
    <row r="592" s="215" customFormat="1" ht="13.5" customHeight="1"/>
    <row r="593" s="215" customFormat="1" ht="13.5" customHeight="1"/>
    <row r="594" s="215" customFormat="1" ht="13.5" customHeight="1"/>
    <row r="595" s="215" customFormat="1" ht="13.5" customHeight="1"/>
    <row r="596" s="215" customFormat="1" ht="13.5" customHeight="1"/>
    <row r="597" s="215" customFormat="1" ht="13.5" customHeight="1"/>
    <row r="598" s="215" customFormat="1" ht="13.5" customHeight="1"/>
    <row r="599" s="215" customFormat="1" ht="13.5" customHeight="1"/>
    <row r="600" s="215" customFormat="1" ht="13.5" customHeight="1"/>
    <row r="601" s="215" customFormat="1" ht="13.5" customHeight="1"/>
    <row r="602" s="215" customFormat="1" ht="13.5" customHeight="1"/>
    <row r="603" s="215" customFormat="1" ht="13.5" customHeight="1"/>
    <row r="604" s="215" customFormat="1" ht="13.5" customHeight="1"/>
    <row r="605" s="215" customFormat="1" ht="13.5" customHeight="1"/>
    <row r="606" s="215" customFormat="1" ht="13.5" customHeight="1"/>
    <row r="607" s="215" customFormat="1" ht="13.5" customHeight="1"/>
    <row r="608" s="215" customFormat="1" ht="13.5" customHeight="1"/>
    <row r="609" s="215" customFormat="1" ht="13.5" customHeight="1"/>
    <row r="610" s="215" customFormat="1" ht="13.5" customHeight="1"/>
    <row r="611" s="215" customFormat="1" ht="13.5" customHeight="1"/>
    <row r="612" s="215" customFormat="1" ht="13.5" customHeight="1"/>
    <row r="613" s="215" customFormat="1" ht="13.5" customHeight="1"/>
    <row r="614" s="215" customFormat="1" ht="13.5" customHeight="1"/>
    <row r="615" s="215" customFormat="1" ht="13.5" customHeight="1"/>
    <row r="616" s="215" customFormat="1" ht="13.5" customHeight="1"/>
    <row r="617" s="215" customFormat="1" ht="13.5" customHeight="1"/>
    <row r="618" s="215" customFormat="1" ht="13.5" customHeight="1"/>
    <row r="619" s="215" customFormat="1" ht="13.5" customHeight="1"/>
    <row r="620" s="215" customFormat="1" ht="13.5" customHeight="1"/>
    <row r="621" s="215" customFormat="1" ht="13.5" customHeight="1"/>
    <row r="622" s="215" customFormat="1" ht="13.5" customHeight="1"/>
    <row r="623" s="215" customFormat="1" ht="13.5" customHeight="1"/>
    <row r="624" s="215" customFormat="1" ht="13.5" customHeight="1"/>
    <row r="625" s="215" customFormat="1" ht="13.5" customHeight="1"/>
    <row r="626" s="215" customFormat="1" ht="13.5" customHeight="1"/>
    <row r="627" s="215" customFormat="1" ht="13.5" customHeight="1"/>
    <row r="628" s="215" customFormat="1" ht="13.5" customHeight="1"/>
    <row r="629" s="215" customFormat="1" ht="13.5" customHeight="1"/>
    <row r="630" s="215" customFormat="1" ht="13.5" customHeight="1"/>
    <row r="631" s="215" customFormat="1" ht="13.5" customHeight="1"/>
    <row r="632" s="215" customFormat="1" ht="13.5" customHeight="1"/>
    <row r="633" s="215" customFormat="1" ht="13.5" customHeight="1"/>
    <row r="634" s="215" customFormat="1" ht="13.5" customHeight="1"/>
    <row r="635" s="215" customFormat="1" ht="13.5" customHeight="1"/>
    <row r="636" s="215" customFormat="1" ht="13.5" customHeight="1"/>
    <row r="637" s="215" customFormat="1" ht="13.5" customHeight="1"/>
    <row r="638" s="215" customFormat="1" ht="13.5" customHeight="1"/>
    <row r="639" s="215" customFormat="1" ht="13.5" customHeight="1"/>
    <row r="640" s="215" customFormat="1" ht="13.5" customHeight="1"/>
    <row r="641" s="215" customFormat="1" ht="13.5" customHeight="1"/>
    <row r="642" s="215" customFormat="1" ht="13.5" customHeight="1"/>
    <row r="643" s="215" customFormat="1" ht="13.5" customHeight="1"/>
    <row r="644" s="215" customFormat="1" ht="13.5" customHeight="1"/>
    <row r="645" s="215" customFormat="1" ht="13.5" customHeight="1"/>
    <row r="646" s="215" customFormat="1" ht="13.5" customHeight="1"/>
    <row r="647" s="215" customFormat="1" ht="13.5" customHeight="1"/>
    <row r="648" s="215" customFormat="1" ht="13.5" customHeight="1"/>
    <row r="649" s="215" customFormat="1" ht="13.5" customHeight="1"/>
    <row r="650" s="215" customFormat="1" ht="13.5" customHeight="1"/>
    <row r="651" s="215" customFormat="1" ht="13.5" customHeight="1"/>
    <row r="652" s="215" customFormat="1" ht="13.5" customHeight="1"/>
    <row r="653" s="215" customFormat="1" ht="13.5" customHeight="1"/>
    <row r="654" s="215" customFormat="1" ht="13.5" customHeight="1"/>
    <row r="655" s="215" customFormat="1" ht="13.5" customHeight="1"/>
    <row r="656" s="215" customFormat="1" ht="13.5" customHeight="1"/>
    <row r="657" s="215" customFormat="1" ht="13.5" customHeight="1"/>
    <row r="658" s="215" customFormat="1" ht="13.5" customHeight="1"/>
    <row r="659" s="215" customFormat="1" ht="13.5" customHeight="1"/>
    <row r="660" s="215" customFormat="1" ht="13.5" customHeight="1"/>
    <row r="661" s="215" customFormat="1" ht="13.5" customHeight="1"/>
    <row r="662" s="215" customFormat="1" ht="13.5" customHeight="1"/>
    <row r="663" s="215" customFormat="1" ht="13.5" customHeight="1"/>
    <row r="664" s="215" customFormat="1" ht="13.5" customHeight="1"/>
    <row r="665" s="215" customFormat="1" ht="13.5" customHeight="1"/>
    <row r="666" s="215" customFormat="1" ht="13.5" customHeight="1"/>
    <row r="667" s="215" customFormat="1" ht="13.5" customHeight="1"/>
    <row r="668" s="215" customFormat="1" ht="13.5" customHeight="1"/>
    <row r="669" s="215" customFormat="1" ht="13.5" customHeight="1"/>
    <row r="670" s="215" customFormat="1" ht="13.5" customHeight="1"/>
    <row r="671" s="215" customFormat="1" ht="13.5" customHeight="1"/>
    <row r="672" s="215" customFormat="1" ht="13.5" customHeight="1"/>
    <row r="673" s="215" customFormat="1" ht="13.5" customHeight="1"/>
    <row r="674" s="215" customFormat="1" ht="13.5" customHeight="1"/>
    <row r="675" s="215" customFormat="1" ht="13.5" customHeight="1"/>
    <row r="676" s="215" customFormat="1" ht="13.5" customHeight="1"/>
    <row r="677" s="215" customFormat="1" ht="13.5" customHeight="1"/>
    <row r="678" s="215" customFormat="1" ht="13.5" customHeight="1"/>
    <row r="679" s="215" customFormat="1" ht="13.5" customHeight="1"/>
    <row r="680" s="215" customFormat="1" ht="13.5" customHeight="1"/>
    <row r="681" s="215" customFormat="1" ht="13.5" customHeight="1"/>
    <row r="682" s="215" customFormat="1" ht="13.5" customHeight="1"/>
    <row r="683" s="215" customFormat="1" ht="13.5" customHeight="1"/>
    <row r="684" s="215" customFormat="1" ht="13.5" customHeight="1"/>
    <row r="685" s="215" customFormat="1" ht="13.5" customHeight="1"/>
    <row r="686" s="215" customFormat="1" ht="13.5" customHeight="1"/>
    <row r="687" s="215" customFormat="1" ht="13.5" customHeight="1"/>
    <row r="688" s="215" customFormat="1" ht="13.5" customHeight="1"/>
    <row r="689" s="215" customFormat="1" ht="13.5" customHeight="1"/>
    <row r="690" s="215" customFormat="1" ht="13.5" customHeight="1"/>
    <row r="691" s="215" customFormat="1" ht="13.5" customHeight="1"/>
    <row r="692" s="215" customFormat="1" ht="13.5" customHeight="1"/>
    <row r="693" s="215" customFormat="1" ht="13.5" customHeight="1"/>
    <row r="694" s="215" customFormat="1" ht="13.5" customHeight="1"/>
    <row r="695" s="215" customFormat="1" ht="13.5" customHeight="1"/>
    <row r="696" s="215" customFormat="1" ht="13.5" customHeight="1"/>
    <row r="697" s="215" customFormat="1" ht="13.5" customHeight="1"/>
    <row r="698" s="215" customFormat="1" ht="13.5" customHeight="1"/>
    <row r="699" s="215" customFormat="1" ht="13.5" customHeight="1"/>
    <row r="700" s="215" customFormat="1" ht="13.5" customHeight="1"/>
    <row r="701" s="215" customFormat="1" ht="13.5" customHeight="1"/>
    <row r="702" s="215" customFormat="1" ht="13.5" customHeight="1"/>
    <row r="703" s="215" customFormat="1" ht="13.5" customHeight="1"/>
    <row r="704" s="215" customFormat="1" ht="13.5" customHeight="1"/>
    <row r="705" s="215" customFormat="1" ht="13.5" customHeight="1"/>
    <row r="706" s="215" customFormat="1" ht="13.5" customHeight="1"/>
    <row r="707" s="215" customFormat="1" ht="13.5" customHeight="1"/>
    <row r="708" s="215" customFormat="1" ht="13.5" customHeight="1"/>
    <row r="709" s="215" customFormat="1" ht="13.5" customHeight="1"/>
    <row r="710" s="215" customFormat="1" ht="13.5" customHeight="1"/>
    <row r="711" s="215" customFormat="1" ht="13.5" customHeight="1"/>
    <row r="712" s="215" customFormat="1" ht="13.5" customHeight="1"/>
    <row r="713" s="215" customFormat="1" ht="13.5" customHeight="1"/>
    <row r="714" s="215" customFormat="1" ht="13.5" customHeight="1"/>
    <row r="715" s="215" customFormat="1" ht="13.5" customHeight="1"/>
    <row r="716" s="215" customFormat="1" ht="13.5" customHeight="1"/>
    <row r="717" s="215" customFormat="1" ht="13.5" customHeight="1"/>
    <row r="718" s="215" customFormat="1" ht="13.5" customHeight="1"/>
    <row r="719" s="215" customFormat="1" ht="13.5" customHeight="1"/>
    <row r="720" s="215" customFormat="1" ht="13.5" customHeight="1"/>
    <row r="721" s="215" customFormat="1" ht="13.5" customHeight="1"/>
    <row r="722" s="215" customFormat="1" ht="13.5" customHeight="1"/>
    <row r="723" s="215" customFormat="1" ht="13.5" customHeight="1"/>
    <row r="724" s="215" customFormat="1" ht="13.5" customHeight="1"/>
    <row r="725" s="215" customFormat="1" ht="13.5" customHeight="1"/>
    <row r="726" s="215" customFormat="1" ht="13.5" customHeight="1"/>
    <row r="727" s="215" customFormat="1" ht="13.5" customHeight="1"/>
    <row r="728" s="215" customFormat="1" ht="13.5" customHeight="1"/>
    <row r="729" s="215" customFormat="1" ht="13.5" customHeight="1"/>
    <row r="730" s="215" customFormat="1" ht="13.5" customHeight="1"/>
    <row r="731" s="215" customFormat="1" ht="13.5" customHeight="1"/>
    <row r="732" s="215" customFormat="1" ht="13.5" customHeight="1"/>
    <row r="733" s="215" customFormat="1" ht="13.5" customHeight="1"/>
    <row r="734" s="215" customFormat="1" ht="13.5" customHeight="1"/>
    <row r="735" s="215" customFormat="1" ht="13.5" customHeight="1"/>
    <row r="736" s="215" customFormat="1" ht="13.5" customHeight="1"/>
    <row r="737" s="215" customFormat="1" ht="13.5" customHeight="1"/>
    <row r="738" s="215" customFormat="1" ht="13.5" customHeight="1"/>
    <row r="739" s="215" customFormat="1" ht="13.5" customHeight="1"/>
    <row r="740" s="215" customFormat="1" ht="13.5" customHeight="1"/>
    <row r="741" s="215" customFormat="1" ht="13.5" customHeight="1"/>
    <row r="742" s="215" customFormat="1" ht="13.5" customHeight="1"/>
    <row r="743" s="215" customFormat="1" ht="13.5" customHeight="1"/>
    <row r="744" s="215" customFormat="1" ht="13.5" customHeight="1"/>
    <row r="745" s="215" customFormat="1" ht="13.5" customHeight="1"/>
    <row r="746" s="215" customFormat="1" ht="13.5" customHeight="1"/>
    <row r="747" s="215" customFormat="1" ht="13.5" customHeight="1"/>
    <row r="748" s="215" customFormat="1" ht="13.5" customHeight="1"/>
    <row r="749" s="215" customFormat="1" ht="13.5" customHeight="1"/>
    <row r="750" s="215" customFormat="1" ht="13.5" customHeight="1"/>
    <row r="751" s="215" customFormat="1" ht="13.5" customHeight="1"/>
    <row r="752" s="215" customFormat="1" ht="13.5" customHeight="1"/>
    <row r="753" s="215" customFormat="1" ht="13.5" customHeight="1"/>
    <row r="754" s="215" customFormat="1" ht="13.5" customHeight="1"/>
    <row r="755" s="215" customFormat="1" ht="13.5" customHeight="1"/>
    <row r="756" s="215" customFormat="1" ht="13.5" customHeight="1"/>
    <row r="757" s="215" customFormat="1" ht="13.5" customHeight="1"/>
    <row r="758" s="215" customFormat="1" ht="13.5" customHeight="1"/>
    <row r="759" s="215" customFormat="1" ht="13.5" customHeight="1"/>
    <row r="760" s="215" customFormat="1" ht="13.5" customHeight="1"/>
    <row r="761" s="215" customFormat="1" ht="13.5" customHeight="1"/>
    <row r="762" s="215" customFormat="1" ht="13.5" customHeight="1"/>
    <row r="763" s="215" customFormat="1" ht="13.5" customHeight="1"/>
    <row r="764" s="215" customFormat="1" ht="13.5" customHeight="1"/>
    <row r="765" s="215" customFormat="1" ht="13.5" customHeight="1"/>
    <row r="766" s="215" customFormat="1" ht="13.5" customHeight="1"/>
    <row r="767" s="215" customFormat="1" ht="13.5" customHeight="1"/>
    <row r="768" s="215" customFormat="1" ht="13.5" customHeight="1"/>
    <row r="769" s="215" customFormat="1" ht="13.5" customHeight="1"/>
    <row r="770" s="215" customFormat="1" ht="13.5" customHeight="1"/>
    <row r="771" s="215" customFormat="1" ht="13.5" customHeight="1"/>
    <row r="772" s="215" customFormat="1" ht="13.5" customHeight="1"/>
    <row r="773" s="215" customFormat="1" ht="13.5" customHeight="1"/>
    <row r="774" s="215" customFormat="1" ht="13.5" customHeight="1"/>
    <row r="775" s="215" customFormat="1" ht="13.5" customHeight="1"/>
    <row r="776" s="215" customFormat="1" ht="13.5" customHeight="1"/>
    <row r="777" s="215" customFormat="1" ht="13.5" customHeight="1"/>
    <row r="778" s="215" customFormat="1" ht="13.5" customHeight="1"/>
    <row r="779" s="215" customFormat="1" ht="13.5" customHeight="1"/>
    <row r="780" s="215" customFormat="1" ht="13.5" customHeight="1"/>
    <row r="781" s="215" customFormat="1" ht="13.5" customHeight="1"/>
    <row r="782" s="215" customFormat="1" ht="13.5" customHeight="1"/>
    <row r="783" s="215" customFormat="1" ht="13.5" customHeight="1"/>
    <row r="784" s="215" customFormat="1" ht="13.5" customHeight="1"/>
    <row r="785" s="215" customFormat="1" ht="13.5" customHeight="1"/>
    <row r="786" s="215" customFormat="1" ht="13.5" customHeight="1"/>
    <row r="787" s="215" customFormat="1" ht="13.5" customHeight="1"/>
    <row r="788" s="215" customFormat="1" ht="13.5" customHeight="1"/>
    <row r="789" s="215" customFormat="1" ht="13.5" customHeight="1"/>
    <row r="790" s="215" customFormat="1" ht="13.5" customHeight="1"/>
    <row r="791" s="215" customFormat="1" ht="13.5" customHeight="1"/>
    <row r="792" s="215" customFormat="1" ht="13.5" customHeight="1"/>
    <row r="793" s="215" customFormat="1" ht="13.5" customHeight="1"/>
    <row r="794" s="215" customFormat="1" ht="13.5" customHeight="1"/>
    <row r="795" s="215" customFormat="1" ht="13.5" customHeight="1"/>
    <row r="796" s="215" customFormat="1" ht="13.5" customHeight="1"/>
    <row r="797" s="215" customFormat="1" ht="13.5" customHeight="1"/>
    <row r="798" s="215" customFormat="1" ht="13.5" customHeight="1"/>
    <row r="799" s="215" customFormat="1" ht="13.5" customHeight="1"/>
    <row r="800" s="215" customFormat="1" ht="13.5" customHeight="1"/>
    <row r="801" s="215" customFormat="1" ht="13.5" customHeight="1"/>
    <row r="802" s="215" customFormat="1" ht="13.5" customHeight="1"/>
    <row r="803" s="215" customFormat="1" ht="13.5" customHeight="1"/>
    <row r="804" s="215" customFormat="1" ht="13.5" customHeight="1"/>
    <row r="805" s="215" customFormat="1" ht="13.5" customHeight="1"/>
    <row r="806" s="215" customFormat="1" ht="13.5" customHeight="1"/>
    <row r="807" s="215" customFormat="1" ht="13.5" customHeight="1"/>
    <row r="808" s="215" customFormat="1" ht="13.5" customHeight="1"/>
    <row r="809" s="215" customFormat="1" ht="13.5" customHeight="1"/>
    <row r="810" s="215" customFormat="1" ht="13.5" customHeight="1"/>
    <row r="811" s="215" customFormat="1" ht="13.5" customHeight="1"/>
    <row r="812" s="215" customFormat="1" ht="13.5" customHeight="1"/>
    <row r="813" s="215" customFormat="1" ht="13.5" customHeight="1"/>
    <row r="814" s="215" customFormat="1" ht="13.5" customHeight="1"/>
    <row r="815" s="215" customFormat="1" ht="13.5" customHeight="1"/>
    <row r="816" s="215" customFormat="1" ht="13.5" customHeight="1"/>
    <row r="817" s="215" customFormat="1" ht="13.5" customHeight="1"/>
    <row r="818" s="215" customFormat="1" ht="13.5" customHeight="1"/>
    <row r="819" s="215" customFormat="1" ht="13.5" customHeight="1"/>
    <row r="820" s="215" customFormat="1" ht="13.5" customHeight="1"/>
    <row r="821" s="215" customFormat="1" ht="13.5" customHeight="1"/>
    <row r="822" s="215" customFormat="1" ht="13.5" customHeight="1"/>
    <row r="823" s="215" customFormat="1" ht="13.5" customHeight="1"/>
    <row r="824" s="215" customFormat="1" ht="13.5" customHeight="1"/>
    <row r="825" s="215" customFormat="1" ht="13.5" customHeight="1"/>
    <row r="826" s="215" customFormat="1" ht="13.5" customHeight="1"/>
    <row r="827" s="215" customFormat="1" ht="13.5" customHeight="1"/>
    <row r="828" s="215" customFormat="1" ht="13.5" customHeight="1"/>
    <row r="829" s="215" customFormat="1" ht="13.5" customHeight="1"/>
    <row r="830" s="215" customFormat="1" ht="13.5" customHeight="1"/>
    <row r="831" s="215" customFormat="1" ht="13.5" customHeight="1"/>
    <row r="832" s="215" customFormat="1" ht="13.5" customHeight="1"/>
    <row r="833" s="215" customFormat="1" ht="13.5" customHeight="1"/>
    <row r="834" s="215" customFormat="1" ht="13.5" customHeight="1"/>
    <row r="835" s="215" customFormat="1" ht="13.5" customHeight="1"/>
    <row r="836" s="215" customFormat="1" ht="13.5" customHeight="1"/>
    <row r="837" s="215" customFormat="1" ht="13.5" customHeight="1"/>
    <row r="838" s="215" customFormat="1" ht="13.5" customHeight="1"/>
    <row r="839" s="215" customFormat="1" ht="13.5" customHeight="1"/>
    <row r="840" s="215" customFormat="1" ht="13.5" customHeight="1"/>
    <row r="841" s="215" customFormat="1" ht="13.5" customHeight="1"/>
    <row r="842" s="215" customFormat="1" ht="13.5" customHeight="1"/>
    <row r="843" s="215" customFormat="1" ht="13.5" customHeight="1"/>
    <row r="844" s="215" customFormat="1" ht="13.5" customHeight="1"/>
    <row r="845" s="215" customFormat="1" ht="13.5" customHeight="1"/>
    <row r="846" s="215" customFormat="1" ht="13.5" customHeight="1"/>
    <row r="847" s="215" customFormat="1" ht="13.5" customHeight="1"/>
    <row r="848" s="215" customFormat="1" ht="13.5" customHeight="1"/>
    <row r="849" s="215" customFormat="1" ht="13.5" customHeight="1"/>
    <row r="850" s="215" customFormat="1" ht="13.5" customHeight="1"/>
    <row r="851" s="215" customFormat="1" ht="13.5" customHeight="1"/>
    <row r="852" s="215" customFormat="1" ht="13.5" customHeight="1"/>
    <row r="853" s="215" customFormat="1" ht="13.5" customHeight="1"/>
    <row r="854" s="215" customFormat="1" ht="13.5" customHeight="1"/>
    <row r="855" s="215" customFormat="1" ht="13.5" customHeight="1"/>
    <row r="856" s="215" customFormat="1" ht="13.5" customHeight="1"/>
    <row r="857" s="215" customFormat="1" ht="13.5" customHeight="1"/>
    <row r="858" s="215" customFormat="1" ht="13.5" customHeight="1"/>
    <row r="859" s="215" customFormat="1" ht="13.5" customHeight="1"/>
    <row r="860" s="215" customFormat="1" ht="13.5" customHeight="1"/>
    <row r="861" s="215" customFormat="1" ht="13.5" customHeight="1"/>
    <row r="862" s="215" customFormat="1" ht="13.5" customHeight="1"/>
    <row r="863" s="215" customFormat="1" ht="13.5" customHeight="1"/>
    <row r="864" s="215" customFormat="1" ht="13.5" customHeight="1"/>
    <row r="865" s="215" customFormat="1" ht="13.5" customHeight="1"/>
    <row r="866" s="215" customFormat="1" ht="13.5" customHeight="1"/>
    <row r="867" s="215" customFormat="1" ht="13.5" customHeight="1"/>
    <row r="868" s="215" customFormat="1" ht="13.5" customHeight="1"/>
    <row r="869" s="215" customFormat="1" ht="13.5" customHeight="1"/>
    <row r="870" s="215" customFormat="1" ht="13.5" customHeight="1"/>
    <row r="871" s="215" customFormat="1" ht="13.5" customHeight="1"/>
    <row r="872" s="215" customFormat="1" ht="13.5" customHeight="1"/>
    <row r="873" s="215" customFormat="1" ht="13.5" customHeight="1"/>
    <row r="874" s="215" customFormat="1" ht="13.5" customHeight="1"/>
    <row r="875" s="215" customFormat="1" ht="13.5" customHeight="1"/>
    <row r="876" s="215" customFormat="1" ht="13.5" customHeight="1"/>
    <row r="877" s="215" customFormat="1" ht="13.5" customHeight="1"/>
    <row r="878" s="215" customFormat="1" ht="13.5" customHeight="1"/>
    <row r="879" s="215" customFormat="1" ht="13.5" customHeight="1"/>
    <row r="880" s="215" customFormat="1" ht="13.5" customHeight="1"/>
    <row r="881" s="215" customFormat="1" ht="13.5" customHeight="1"/>
  </sheetData>
  <customSheetViews>
    <customSheetView guid="{D46A53E8-341B-43C1-AE1F-A87A803A4CAF}" scale="70" fitToPage="1">
      <selection activeCell="H1" sqref="H1:H1048576"/>
      <pageMargins left="0" right="0" top="0" bottom="0" header="0" footer="0"/>
      <pageSetup paperSize="8" scale="51" orientation="landscape" horizontalDpi="0" verticalDpi="0" r:id="rId1"/>
    </customSheetView>
  </customSheetViews>
  <mergeCells count="21">
    <mergeCell ref="I9:I10"/>
    <mergeCell ref="I14:I15"/>
    <mergeCell ref="I7:I8"/>
    <mergeCell ref="F14:F15"/>
    <mergeCell ref="G14:G15"/>
    <mergeCell ref="H14:H15"/>
    <mergeCell ref="A14:A15"/>
    <mergeCell ref="B14:B15"/>
    <mergeCell ref="C14:C15"/>
    <mergeCell ref="D14:D15"/>
    <mergeCell ref="E14:E15"/>
    <mergeCell ref="A7:A8"/>
    <mergeCell ref="C7:C8"/>
    <mergeCell ref="G9:G10"/>
    <mergeCell ref="H9:H10"/>
    <mergeCell ref="A9:A10"/>
    <mergeCell ref="B9:B10"/>
    <mergeCell ref="C9:C10"/>
    <mergeCell ref="D9:D10"/>
    <mergeCell ref="E9:E10"/>
    <mergeCell ref="F9:F10"/>
  </mergeCells>
  <phoneticPr fontId="15"/>
  <hyperlinks>
    <hyperlink ref="G9:G10" location="' Mt.Fuji &amp; Hakone Shizuoka Fuji'!A1" display="' Mt.Fuji &amp; Hakone Shizuoka Fuji'!A1" xr:uid="{9397D255-AA10-4794-8AD9-A9682C4A64DD}"/>
    <hyperlink ref="G14:G15" location="' Mt.Fuji &amp; Hakone Shizuoka Fuji'!A1" display="' Mt.Fuji &amp; Hakone Shizuoka Fuji'!A1" xr:uid="{1112C730-C3F8-40C9-BC27-FF5848E8311C}"/>
  </hyperlinks>
  <pageMargins left="0.7" right="0.7" top="0.75" bottom="0.75" header="0.3" footer="0.3"/>
  <pageSetup paperSize="8" scale="68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6b396b-ce71-4894-a1f2-4205d8faa0e3" xsi:nil="true"/>
    <lcf76f155ced4ddcb4097134ff3c332f xmlns="041098c7-1afa-4b19-8a08-a3463f9ae0b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BCE2E217C27E4394D3BD9D19EEFF34" ma:contentTypeVersion="10" ma:contentTypeDescription="新しいドキュメントを作成します。" ma:contentTypeScope="" ma:versionID="a00407b06453e52be6c2e7c8b3e87d46">
  <xsd:schema xmlns:xsd="http://www.w3.org/2001/XMLSchema" xmlns:xs="http://www.w3.org/2001/XMLSchema" xmlns:p="http://schemas.microsoft.com/office/2006/metadata/properties" xmlns:ns2="041098c7-1afa-4b19-8a08-a3463f9ae0b4" xmlns:ns3="b36b396b-ce71-4894-a1f2-4205d8faa0e3" targetNamespace="http://schemas.microsoft.com/office/2006/metadata/properties" ma:root="true" ma:fieldsID="b3f1d4b21fc9ad54f34d87077d965983" ns2:_="" ns3:_="">
    <xsd:import namespace="041098c7-1afa-4b19-8a08-a3463f9ae0b4"/>
    <xsd:import namespace="b36b396b-ce71-4894-a1f2-4205d8faa0e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098c7-1afa-4b19-8a08-a3463f9ae0b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08c8fdf5-0e4d-4d1b-afea-4d142c480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6b396b-ce71-4894-a1f2-4205d8faa0e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3D3DACAB-24EA-402E-A1C9-71DBD7093325}" ma:internalName="TaxCatchAll" ma:showField="CatchAllData" ma:web="{1f30db9b-1149-4145-a196-88d988eefceb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A9E76F-8B81-46C3-B79F-6C6844C403DD}">
  <ds:schemaRefs>
    <ds:schemaRef ds:uri="http://schemas.microsoft.com/office/2006/metadata/properties"/>
    <ds:schemaRef ds:uri="http://schemas.microsoft.com/office/infopath/2007/PartnerControls"/>
    <ds:schemaRef ds:uri="b36b396b-ce71-4894-a1f2-4205d8faa0e3"/>
    <ds:schemaRef ds:uri="041098c7-1afa-4b19-8a08-a3463f9ae0b4"/>
  </ds:schemaRefs>
</ds:datastoreItem>
</file>

<file path=customXml/itemProps2.xml><?xml version="1.0" encoding="utf-8"?>
<ds:datastoreItem xmlns:ds="http://schemas.openxmlformats.org/officeDocument/2006/customXml" ds:itemID="{A575FDAD-3A15-422A-B2FF-DF485EE278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098c7-1afa-4b19-8a08-a3463f9ae0b4"/>
    <ds:schemaRef ds:uri="b36b396b-ce71-4894-a1f2-4205d8faa0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275356-BE4C-4F25-80BD-292B00FC0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11</vt:i4>
      </vt:variant>
    </vt:vector>
  </HeadingPairs>
  <TitlesOfParts>
    <vt:vector size="27" baseType="lpstr">
      <vt:lpstr>2019東京a</vt:lpstr>
      <vt:lpstr>2019 東京近郊周遊a</vt:lpstr>
      <vt:lpstr>2019西日本a</vt:lpstr>
      <vt:lpstr>2026 Tokyo (En) </vt:lpstr>
      <vt:lpstr>2026 東京 (日)</vt:lpstr>
      <vt:lpstr> Mt.Fuji &amp; Hakone Shizuoka Fuji</vt:lpstr>
      <vt:lpstr>2027 東京 (日)</vt:lpstr>
      <vt:lpstr>2027 Tokyo (EN)</vt:lpstr>
      <vt:lpstr>2027 東京近郊周遊 (日)</vt:lpstr>
      <vt:lpstr>2027 Tokyo Suburbs (EN)</vt:lpstr>
      <vt:lpstr>2027 関西 (日) </vt:lpstr>
      <vt:lpstr>2027 Kansai (EN) </vt:lpstr>
      <vt:lpstr>2027 その他（日）</vt:lpstr>
      <vt:lpstr>2027 Others（EN）</vt:lpstr>
      <vt:lpstr>2026 Other Areas (En) </vt:lpstr>
      <vt:lpstr>2026 その他地域 (日)</vt:lpstr>
      <vt:lpstr>'2026 東京 (日)'!Print_Area</vt:lpstr>
      <vt:lpstr>'2027 Others（EN）'!Print_Area</vt:lpstr>
      <vt:lpstr>'2027 Tokyo Suburbs (EN)'!Print_Area</vt:lpstr>
      <vt:lpstr>'2027 その他（日）'!Print_Area</vt:lpstr>
      <vt:lpstr>'2027 東京 (日)'!Print_Area</vt:lpstr>
      <vt:lpstr>'2027 東京近郊周遊 (日)'!Print_Area</vt:lpstr>
      <vt:lpstr>'2019 東京近郊周遊a'!Z_1E6D2208_2B2D_4CB2_A17D_84453F906BC5_.wvu.PrintArea</vt:lpstr>
      <vt:lpstr>'2019 東京近郊周遊a'!Z_36D379BC_04C0_4FF6_9A81_19A4820346D3_.wvu.PrintArea</vt:lpstr>
      <vt:lpstr>'2019 東京近郊周遊a'!Z_5FA2C289_8462_4255_9F80_95E85D8E5F38_.wvu.PrintArea</vt:lpstr>
      <vt:lpstr>'2019 東京近郊周遊a'!Z_8F099CE4_FFA7_40E2_BDE4_EB1C5D90F400_.wvu.PrintArea</vt:lpstr>
      <vt:lpstr>'2019 東京近郊周遊a'!Z_A45C06AD_537E_43CA_A70B_F91A144B1BD5_.wvu.PrintArea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松延 祥民</dc:creator>
  <cp:keywords/>
  <dc:description/>
  <cp:lastModifiedBy>粟屋 祐美子(JTBGMT)</cp:lastModifiedBy>
  <cp:revision/>
  <dcterms:created xsi:type="dcterms:W3CDTF">2017-03-08T00:57:13Z</dcterms:created>
  <dcterms:modified xsi:type="dcterms:W3CDTF">2026-06-26T09:24:52Z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0x01010086BCE2E217C27E4394D3BD9D19EEFF34</vt:lpwstr>
  </property>
</Properties>
</file>